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847" activeTab="6"/>
  </bookViews>
  <sheets>
    <sheet name="23.07.2018" sheetId="1" r:id="rId1"/>
    <sheet name="24.07.2018" sheetId="2" r:id="rId2"/>
    <sheet name="25.07.2018" sheetId="3" r:id="rId3"/>
    <sheet name="26.07.2018" sheetId="4" r:id="rId4"/>
    <sheet name="27.07.2018" sheetId="5" r:id="rId5"/>
    <sheet name="30.07.2018" sheetId="6" r:id="rId6"/>
    <sheet name="31.07.2018" sheetId="7" r:id="rId7"/>
  </sheets>
  <definedNames>
    <definedName name="_xlnm._FilterDatabase" localSheetId="0" hidden="1">'23.07.2018'!$A$5:$P$40</definedName>
    <definedName name="_xlnm._FilterDatabase" localSheetId="1" hidden="1">'24.07.2018'!$A$5:$P$40</definedName>
    <definedName name="_xlnm._FilterDatabase" localSheetId="2" hidden="1">'25.07.2018'!$A$5:$P$49</definedName>
    <definedName name="_xlnm._FilterDatabase" localSheetId="3" hidden="1">'26.07.2018'!$A$5:$P$52</definedName>
    <definedName name="_xlnm._FilterDatabase" localSheetId="4" hidden="1">'27.07.2018'!$A$5:$P$28</definedName>
    <definedName name="_xlnm._FilterDatabase" localSheetId="5" hidden="1">'30.07.2018'!$A$5:$P$30</definedName>
    <definedName name="_xlnm._FilterDatabase" localSheetId="6" hidden="1">'31.07.2018'!$A$5:$P$32</definedName>
    <definedName name="OLE_LINK1" localSheetId="1">'24.07.2018'!$O$26</definedName>
  </definedNames>
  <calcPr calcId="125725"/>
</workbook>
</file>

<file path=xl/calcChain.xml><?xml version="1.0" encoding="utf-8"?>
<calcChain xmlns="http://schemas.openxmlformats.org/spreadsheetml/2006/main">
  <c r="G40" i="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3" i="2"/>
  <c r="G39" s="1"/>
  <c r="G10" l="1"/>
  <c r="G18"/>
  <c r="G30"/>
  <c r="G38"/>
  <c r="G9"/>
  <c r="G13"/>
  <c r="G17"/>
  <c r="G21"/>
  <c r="G25"/>
  <c r="G29"/>
  <c r="G33"/>
  <c r="G37"/>
  <c r="G8"/>
  <c r="G12"/>
  <c r="G16"/>
  <c r="G20"/>
  <c r="G24"/>
  <c r="G28"/>
  <c r="G32"/>
  <c r="G36"/>
  <c r="G40"/>
  <c r="G6"/>
  <c r="G14"/>
  <c r="G22"/>
  <c r="G26"/>
  <c r="G34"/>
  <c r="G7"/>
  <c r="G11"/>
  <c r="G15"/>
  <c r="G19"/>
  <c r="G23"/>
  <c r="G27"/>
  <c r="G31"/>
  <c r="G35"/>
  <c r="F3" i="3"/>
  <c r="G48" l="1"/>
  <c r="G44"/>
  <c r="G40"/>
  <c r="G36"/>
  <c r="G32"/>
  <c r="G28"/>
  <c r="G24"/>
  <c r="G20"/>
  <c r="G16"/>
  <c r="G12"/>
  <c r="G8"/>
  <c r="G47"/>
  <c r="G35"/>
  <c r="G27"/>
  <c r="G19"/>
  <c r="G7"/>
  <c r="G49"/>
  <c r="G45"/>
  <c r="G41"/>
  <c r="G37"/>
  <c r="G33"/>
  <c r="G29"/>
  <c r="G25"/>
  <c r="G21"/>
  <c r="G17"/>
  <c r="G13"/>
  <c r="G9"/>
  <c r="G46"/>
  <c r="G42"/>
  <c r="G38"/>
  <c r="G34"/>
  <c r="G30"/>
  <c r="G26"/>
  <c r="G22"/>
  <c r="G18"/>
  <c r="G14"/>
  <c r="G10"/>
  <c r="G6"/>
  <c r="G43"/>
  <c r="G39"/>
  <c r="G31"/>
  <c r="G23"/>
  <c r="G15"/>
  <c r="G11"/>
  <c r="F3" i="4"/>
  <c r="G52" l="1"/>
  <c r="G48"/>
  <c r="G44"/>
  <c r="G40"/>
  <c r="G36"/>
  <c r="G32"/>
  <c r="G28"/>
  <c r="G24"/>
  <c r="G20"/>
  <c r="G16"/>
  <c r="G12"/>
  <c r="G8"/>
  <c r="G51"/>
  <c r="G31"/>
  <c r="G19"/>
  <c r="G11"/>
  <c r="G49"/>
  <c r="G45"/>
  <c r="G41"/>
  <c r="G37"/>
  <c r="G33"/>
  <c r="G29"/>
  <c r="G25"/>
  <c r="G21"/>
  <c r="G17"/>
  <c r="G13"/>
  <c r="G9"/>
  <c r="G50"/>
  <c r="G46"/>
  <c r="G42"/>
  <c r="G38"/>
  <c r="G34"/>
  <c r="G30"/>
  <c r="G26"/>
  <c r="G22"/>
  <c r="G18"/>
  <c r="G14"/>
  <c r="G10"/>
  <c r="G6"/>
  <c r="G47"/>
  <c r="G43"/>
  <c r="G39"/>
  <c r="G35"/>
  <c r="G27"/>
  <c r="G23"/>
  <c r="G15"/>
  <c r="G7"/>
  <c r="F3" i="5"/>
  <c r="F3" i="7"/>
  <c r="F3" i="6"/>
  <c r="G25" i="5" l="1"/>
  <c r="G21"/>
  <c r="G17"/>
  <c r="G13"/>
  <c r="G9"/>
  <c r="G26"/>
  <c r="G22"/>
  <c r="G18"/>
  <c r="G14"/>
  <c r="G10"/>
  <c r="G6"/>
  <c r="G27"/>
  <c r="G23"/>
  <c r="G19"/>
  <c r="G15"/>
  <c r="G11"/>
  <c r="G7"/>
  <c r="G28"/>
  <c r="G24"/>
  <c r="G20"/>
  <c r="G16"/>
  <c r="G12"/>
  <c r="G8"/>
  <c r="G29" i="7"/>
  <c r="G25"/>
  <c r="G21"/>
  <c r="G17"/>
  <c r="G13"/>
  <c r="G9"/>
  <c r="G30"/>
  <c r="G26"/>
  <c r="G22"/>
  <c r="G18"/>
  <c r="G14"/>
  <c r="G10"/>
  <c r="G6"/>
  <c r="G31"/>
  <c r="G27"/>
  <c r="G23"/>
  <c r="G19"/>
  <c r="G15"/>
  <c r="G11"/>
  <c r="G7"/>
  <c r="G32"/>
  <c r="G28"/>
  <c r="G24"/>
  <c r="G20"/>
  <c r="G16"/>
  <c r="G12"/>
  <c r="G8"/>
  <c r="G30" i="6"/>
  <c r="G26"/>
  <c r="G22"/>
  <c r="G18"/>
  <c r="G14"/>
  <c r="G10"/>
  <c r="G6"/>
  <c r="G27"/>
  <c r="G23"/>
  <c r="G19"/>
  <c r="G15"/>
  <c r="G11"/>
  <c r="G7"/>
  <c r="G28"/>
  <c r="G24"/>
  <c r="G20"/>
  <c r="G16"/>
  <c r="G12"/>
  <c r="G8"/>
  <c r="G29"/>
  <c r="G25"/>
  <c r="G21"/>
  <c r="G17"/>
  <c r="G13"/>
  <c r="G9"/>
</calcChain>
</file>

<file path=xl/sharedStrings.xml><?xml version="1.0" encoding="utf-8"?>
<sst xmlns="http://schemas.openxmlformats.org/spreadsheetml/2006/main" count="1542" uniqueCount="123">
  <si>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</si>
  <si>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</si>
  <si>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</si>
  <si>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</si>
  <si>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</si>
  <si>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</si>
  <si>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</si>
  <si>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</si>
  <si>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</si>
  <si>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</si>
  <si>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</si>
  <si>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</si>
  <si>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</si>
  <si>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</si>
  <si>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</si>
  <si>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</si>
  <si>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</si>
  <si>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* Inter-scheme/ off market trade/market trade</t>
  </si>
  <si>
    <t>070 DCMB 19092018</t>
  </si>
  <si>
    <t>IN002018U043</t>
  </si>
  <si>
    <t>IDBI Mutual Fund</t>
  </si>
  <si>
    <t>IDBI DYNAMIC BOND FUND</t>
  </si>
  <si>
    <t>IDBI GILT FUND</t>
  </si>
  <si>
    <t>IDBI LIQUID FUND</t>
  </si>
  <si>
    <t>L And T Finance Ltd CP (28 AUG 2018)</t>
  </si>
  <si>
    <t>INE027E14FW3</t>
  </si>
  <si>
    <t>NABARD CP (03 SEP 2018)</t>
  </si>
  <si>
    <t>INE261F14DD0</t>
  </si>
  <si>
    <t>IDBI SHORT TERM BOND FUND</t>
  </si>
  <si>
    <t>91 DTB 18102018</t>
  </si>
  <si>
    <t>IN002018X179</t>
  </si>
  <si>
    <t>IDBI ULTRA SHORT TERM FUND</t>
  </si>
  <si>
    <t>HDFC Ltd CP (21 AUG 2018)</t>
  </si>
  <si>
    <t>INE001A14SQ1</t>
  </si>
  <si>
    <t>CBLO - 24JUL2018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</si>
  <si>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</si>
  <si>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</si>
  <si>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</si>
  <si>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</si>
  <si>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</si>
  <si>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</si>
  <si>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</si>
  <si>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NIFTY INDEX FUND</t>
  </si>
  <si>
    <t>Aditya Birla Finance Ltd  CP (31 AUG 2018)</t>
  </si>
  <si>
    <t>INE860H14G43</t>
  </si>
  <si>
    <t>AU Small Finance Bank Ltd CD (27 JUL 2018)</t>
  </si>
  <si>
    <t>INE949L16148</t>
  </si>
  <si>
    <t>JM Financial Capital Limited CP (07 AUG 2018)</t>
  </si>
  <si>
    <t>INE901W14802</t>
  </si>
  <si>
    <t>JM Financial Products Ltd CP (07 AUG 2018)</t>
  </si>
  <si>
    <t>INE523H14K46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</si>
  <si>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</si>
  <si>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</si>
  <si>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</si>
  <si>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</si>
  <si>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</si>
  <si>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</si>
  <si>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</si>
  <si>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91 DTB 30082018</t>
  </si>
  <si>
    <t>IN002018X096</t>
  </si>
  <si>
    <t>Steel Authority of India Ltd CP (04 SEP 2018)</t>
  </si>
  <si>
    <t>INE114A14FX5</t>
  </si>
  <si>
    <t>Steel Authority of India Ltd CP (19 SEP 2018)</t>
  </si>
  <si>
    <t>INE114A14FZ0</t>
  </si>
  <si>
    <t>Ultratech Cement Ltd CP (31 AUG 2018)</t>
  </si>
  <si>
    <t>INE481G14816</t>
  </si>
  <si>
    <t>L And T Finance Ltd CP (10 SEP 2018)</t>
  </si>
  <si>
    <t>INE027E14FD3</t>
  </si>
  <si>
    <t>CBLO - 25JUL2018</t>
  </si>
  <si>
    <t>Navneet Education Ltd CP (11 SEP 2018)</t>
  </si>
  <si>
    <t>INE060A14183</t>
  </si>
  <si>
    <t>Navneet Education Ltd CP (16 AUG 2018)</t>
  </si>
  <si>
    <t>INE060A14167</t>
  </si>
  <si>
    <t>Navneet Education Ltd CP (23 AUG 2018)</t>
  </si>
  <si>
    <t>INE060A14175</t>
  </si>
  <si>
    <t>182 DTB 06092018</t>
  </si>
  <si>
    <t>IN002017Y369</t>
  </si>
  <si>
    <t>Aadhar Housing Finance Ltd CP (14 SEP 2018)</t>
  </si>
  <si>
    <t>INE538L14AR5</t>
  </si>
  <si>
    <t>Raymond Limited CP (14 SEP 2018)</t>
  </si>
  <si>
    <t>INE301A14FP4</t>
  </si>
  <si>
    <t>CBLO - 26JUL2018</t>
  </si>
  <si>
    <t>IndusInd Bank CD (23 OCT 2018)</t>
  </si>
  <si>
    <t>INE095A16WM9</t>
  </si>
  <si>
    <t>Aadhar Housing Finance Ltd CP (11 SEP 2018)</t>
  </si>
  <si>
    <t>INE538L14AS3</t>
  </si>
  <si>
    <t>Cholamandalam Investment And Finance Co Ltd CP (19 SEP 2018)</t>
  </si>
  <si>
    <t>INE121A14PT7</t>
  </si>
  <si>
    <t>364 DTB 13092018</t>
  </si>
  <si>
    <t>IN002017Z127</t>
  </si>
  <si>
    <t>Cox And Kings Ltd CP (10 AUG 2018)</t>
  </si>
  <si>
    <t>INE008I14LY8</t>
  </si>
  <si>
    <t>CBLO - 27JUL2018</t>
  </si>
  <si>
    <t>Bajaj Finance Limited CP (05 SEP 2018)</t>
  </si>
  <si>
    <t>INE296A14NW6</t>
  </si>
  <si>
    <t>HDFC Credila Financial Services Pvt Ltd CP (24 OCT 2018)</t>
  </si>
  <si>
    <t>INE539K14854</t>
  </si>
  <si>
    <t>Ujjivan Small Finance Bank Ltd CD (27 JUL 2018)</t>
  </si>
  <si>
    <t>INE551W16321</t>
  </si>
  <si>
    <t>07.17 GS 08 JAN 2028</t>
  </si>
  <si>
    <t>IN0020170174</t>
  </si>
  <si>
    <t>CBLO - 30JUL2018</t>
  </si>
  <si>
    <t>IndusInd Bank CD (13 AUG 2018)</t>
  </si>
  <si>
    <t>INE095A16YB8</t>
  </si>
  <si>
    <t>IndusInd Bank CD (10 AUG 2018)</t>
  </si>
  <si>
    <t>INE095A16XP0</t>
  </si>
  <si>
    <t>CBLO - 31JUL2018</t>
  </si>
  <si>
    <t>JM Financial Properties and Holdings Ltd CP (06 AUG 2018)</t>
  </si>
  <si>
    <t>INE525R14338</t>
  </si>
  <si>
    <t>Tata Projects Ltd CP (26 OCT 2018)</t>
  </si>
  <si>
    <t>INE725H14616</t>
  </si>
  <si>
    <t>Bank of Baroda CD (04 SEP 2018)</t>
  </si>
  <si>
    <t>INE028A16BA9</t>
  </si>
  <si>
    <t>CBLO - 01AUG2018</t>
  </si>
  <si>
    <t>IDBI LONG TERM VALUE FUND</t>
  </si>
  <si>
    <t>CEAT Ltd CP (28 SEP 2018)</t>
  </si>
  <si>
    <t>INE482A14544</t>
  </si>
  <si>
    <t>HDFC Ltd CP (19 OCT 2018)</t>
  </si>
  <si>
    <t>INE001A14TC9</t>
  </si>
  <si>
    <t>T+1</t>
  </si>
  <si>
    <t>T+0</t>
  </si>
  <si>
    <t>market trade</t>
  </si>
  <si>
    <t>NA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</si>
</sst>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6" formatCode="#,##0.0000"/>
    <numFmt numFmtId="167" formatCode="0.0000%"/>
    <numFmt numFmtId="168" formatCode="0.00000000%"/>
    <numFmt numFmtId="169" formatCode="0.000%"/>
    <numFmt numFmtId="170" formatCode="dd\-mmm\-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2" fillId="0" borderId="2" xfId="0" applyFont="1" applyFill="1" applyBorder="1"/>
    <xf numFmtId="0" fontId="0" fillId="0" borderId="2" xfId="0" applyNumberFormat="1" applyFont="1" applyFill="1" applyBorder="1"/>
    <xf numFmtId="14" fontId="0" fillId="0" borderId="2" xfId="0" applyNumberFormat="1" applyFill="1" applyBorder="1"/>
    <xf numFmtId="4" fontId="1" fillId="0" borderId="2" xfId="1" applyNumberFormat="1" applyFon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166" fontId="0" fillId="0" borderId="2" xfId="0" applyNumberFormat="1" applyFont="1" applyFill="1" applyBorder="1"/>
    <xf numFmtId="167" fontId="0" fillId="0" borderId="2" xfId="0" applyNumberFormat="1" applyFont="1" applyFill="1" applyBorder="1"/>
    <xf numFmtId="0" fontId="0" fillId="0" borderId="2" xfId="0" applyFill="1" applyBorder="1"/>
    <xf numFmtId="170" fontId="0" fillId="0" borderId="1" xfId="0" applyNumberFormat="1" applyFont="1" applyBorder="1"/>
    <xf numFmtId="0" fontId="2" fillId="0" borderId="0" xfId="0" applyFont="1" applyFill="1" applyBorder="1"/>
    <xf numFmtId="15" fontId="2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67" fontId="0" fillId="0" borderId="0" xfId="0" applyNumberFormat="1" applyFill="1" applyBorder="1"/>
    <xf numFmtId="0" fontId="0" fillId="0" borderId="0" xfId="0" applyFill="1" applyBorder="1"/>
    <xf numFmtId="170" fontId="0" fillId="0" borderId="0" xfId="0" applyNumberFormat="1" applyFont="1" applyBorder="1"/>
    <xf numFmtId="15" fontId="0" fillId="0" borderId="3" xfId="0" applyNumberFormat="1" applyFont="1" applyBorder="1"/>
    <xf numFmtId="0" fontId="0" fillId="0" borderId="4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2"/>
  <sheetViews>
    <sheetView topLeftCell="A22" workbookViewId="0">
      <selection activeCell="A42" sqref="A42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>
      <c r="A3" s="1" t="s">
        <v>0</v>
      </c>
      <c r="F3" s="3">
        <v>43304</v>
      </c>
    </row>
    <row r="4" spans="1:16">
      <c r="G4" s="25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ht="15" customHeight="1">
      <c r="A6" s="5">
        <v>1</v>
      </c>
      <c r="B6" s="5" t="s">
        <v>18</v>
      </c>
      <c r="C6" s="5" t="s">
        <v>19</v>
      </c>
      <c r="D6" s="5" t="s">
        <v>20</v>
      </c>
      <c r="E6" s="5" t="s">
        <v>21</v>
      </c>
      <c r="F6" s="36">
        <v>43362</v>
      </c>
      <c r="G6" s="27">
        <f>+F6-$F$3</f>
        <v>58</v>
      </c>
      <c r="H6" s="9" t="s">
        <v>119</v>
      </c>
      <c r="I6" s="36">
        <v>43301</v>
      </c>
      <c r="J6" s="36">
        <v>43301</v>
      </c>
      <c r="K6" s="36">
        <v>43304</v>
      </c>
      <c r="L6" s="10">
        <v>1000000</v>
      </c>
      <c r="M6" s="11">
        <v>98965200</v>
      </c>
      <c r="N6" s="12">
        <v>98.965199999999996</v>
      </c>
      <c r="O6" s="24">
        <v>6.5801999999999999E-2</v>
      </c>
      <c r="P6" s="26" t="s">
        <v>121</v>
      </c>
    </row>
    <row r="7" spans="1:16" ht="15" customHeight="1">
      <c r="A7" s="5">
        <v>2</v>
      </c>
      <c r="B7" s="5" t="s">
        <v>18</v>
      </c>
      <c r="C7" s="5" t="s">
        <v>19</v>
      </c>
      <c r="D7" s="5" t="s">
        <v>20</v>
      </c>
      <c r="E7" s="5" t="s">
        <v>21</v>
      </c>
      <c r="F7" s="36">
        <v>43362</v>
      </c>
      <c r="G7" s="27">
        <f t="shared" ref="G7:G16" si="0">+F7-$F$3</f>
        <v>58</v>
      </c>
      <c r="H7" s="9" t="s">
        <v>119</v>
      </c>
      <c r="I7" s="36">
        <v>43301</v>
      </c>
      <c r="J7" s="36">
        <v>43301</v>
      </c>
      <c r="K7" s="36">
        <v>43304</v>
      </c>
      <c r="L7" s="10">
        <v>1000000</v>
      </c>
      <c r="M7" s="11">
        <v>98973000</v>
      </c>
      <c r="N7" s="12">
        <v>98.972999999999999</v>
      </c>
      <c r="O7" s="24">
        <v>6.5300999999999998E-2</v>
      </c>
      <c r="P7" s="26" t="s">
        <v>121</v>
      </c>
    </row>
    <row r="8" spans="1:16" ht="15" customHeight="1">
      <c r="A8" s="5">
        <v>3</v>
      </c>
      <c r="B8" s="5" t="s">
        <v>18</v>
      </c>
      <c r="C8" s="5" t="s">
        <v>19</v>
      </c>
      <c r="D8" s="5" t="s">
        <v>20</v>
      </c>
      <c r="E8" s="5" t="s">
        <v>22</v>
      </c>
      <c r="F8" s="36">
        <v>43362</v>
      </c>
      <c r="G8" s="27">
        <f t="shared" si="0"/>
        <v>58</v>
      </c>
      <c r="H8" s="9" t="s">
        <v>119</v>
      </c>
      <c r="I8" s="36">
        <v>43301</v>
      </c>
      <c r="J8" s="36">
        <v>43301</v>
      </c>
      <c r="K8" s="36">
        <v>43304</v>
      </c>
      <c r="L8" s="10">
        <v>1000000</v>
      </c>
      <c r="M8" s="11">
        <v>98965200</v>
      </c>
      <c r="N8" s="12">
        <v>98.965199999999996</v>
      </c>
      <c r="O8" s="24">
        <v>6.5801999999999999E-2</v>
      </c>
      <c r="P8" s="26" t="s">
        <v>121</v>
      </c>
    </row>
    <row r="9" spans="1:16" s="2" customFormat="1" ht="15" customHeight="1">
      <c r="A9" s="5">
        <v>4</v>
      </c>
      <c r="B9" s="5" t="s">
        <v>18</v>
      </c>
      <c r="C9" s="5" t="s">
        <v>19</v>
      </c>
      <c r="D9" s="5" t="s">
        <v>20</v>
      </c>
      <c r="E9" s="5" t="s">
        <v>22</v>
      </c>
      <c r="F9" s="36">
        <v>43362</v>
      </c>
      <c r="G9" s="27">
        <f t="shared" si="0"/>
        <v>58</v>
      </c>
      <c r="H9" s="9" t="s">
        <v>119</v>
      </c>
      <c r="I9" s="36">
        <v>43301</v>
      </c>
      <c r="J9" s="36">
        <v>43301</v>
      </c>
      <c r="K9" s="36">
        <v>43304</v>
      </c>
      <c r="L9" s="10">
        <v>1000000</v>
      </c>
      <c r="M9" s="11">
        <v>98973000</v>
      </c>
      <c r="N9" s="12">
        <v>98.972999999999999</v>
      </c>
      <c r="O9" s="24">
        <v>6.5300999999999998E-2</v>
      </c>
      <c r="P9" s="26" t="s">
        <v>121</v>
      </c>
    </row>
    <row r="10" spans="1:16" s="2" customFormat="1" ht="15" customHeight="1">
      <c r="A10" s="5">
        <v>5</v>
      </c>
      <c r="B10" s="5" t="s">
        <v>18</v>
      </c>
      <c r="C10" s="5" t="s">
        <v>19</v>
      </c>
      <c r="D10" s="5" t="s">
        <v>20</v>
      </c>
      <c r="E10" s="5" t="s">
        <v>23</v>
      </c>
      <c r="F10" s="36">
        <v>43362</v>
      </c>
      <c r="G10" s="27">
        <f t="shared" si="0"/>
        <v>58</v>
      </c>
      <c r="H10" s="9" t="s">
        <v>119</v>
      </c>
      <c r="I10" s="36">
        <v>43301</v>
      </c>
      <c r="J10" s="36">
        <v>43301</v>
      </c>
      <c r="K10" s="36">
        <v>43304</v>
      </c>
      <c r="L10" s="10">
        <v>10000000</v>
      </c>
      <c r="M10" s="11">
        <v>989746000</v>
      </c>
      <c r="N10" s="12">
        <v>98.974599999999995</v>
      </c>
      <c r="O10" s="24">
        <v>6.5198000000000006E-2</v>
      </c>
      <c r="P10" s="26" t="s">
        <v>121</v>
      </c>
    </row>
    <row r="11" spans="1:16" s="2" customFormat="1" ht="15" customHeight="1">
      <c r="A11" s="5">
        <v>6</v>
      </c>
      <c r="B11" s="5" t="s">
        <v>24</v>
      </c>
      <c r="C11" s="5" t="s">
        <v>25</v>
      </c>
      <c r="D11" s="5" t="s">
        <v>20</v>
      </c>
      <c r="E11" s="5" t="s">
        <v>23</v>
      </c>
      <c r="F11" s="36">
        <v>43340</v>
      </c>
      <c r="G11" s="27">
        <f t="shared" si="0"/>
        <v>36</v>
      </c>
      <c r="H11" s="9" t="s">
        <v>119</v>
      </c>
      <c r="I11" s="36">
        <v>43301</v>
      </c>
      <c r="J11" s="36">
        <v>43301</v>
      </c>
      <c r="K11" s="36">
        <v>43304</v>
      </c>
      <c r="L11" s="10">
        <v>500000</v>
      </c>
      <c r="M11" s="11">
        <v>49630400</v>
      </c>
      <c r="N11" s="12">
        <v>99.260800000000003</v>
      </c>
      <c r="O11" s="24">
        <v>7.5505000000000003E-2</v>
      </c>
      <c r="P11" s="26" t="s">
        <v>121</v>
      </c>
    </row>
    <row r="12" spans="1:16" s="2" customFormat="1" ht="15" customHeight="1">
      <c r="A12" s="5">
        <v>7</v>
      </c>
      <c r="B12" s="5" t="s">
        <v>26</v>
      </c>
      <c r="C12" s="5" t="s">
        <v>27</v>
      </c>
      <c r="D12" s="5" t="s">
        <v>20</v>
      </c>
      <c r="E12" s="5" t="s">
        <v>23</v>
      </c>
      <c r="F12" s="36">
        <v>43346</v>
      </c>
      <c r="G12" s="27">
        <f t="shared" si="0"/>
        <v>42</v>
      </c>
      <c r="H12" s="9" t="s">
        <v>119</v>
      </c>
      <c r="I12" s="36">
        <v>43301</v>
      </c>
      <c r="J12" s="36">
        <v>43301</v>
      </c>
      <c r="K12" s="36">
        <v>43304</v>
      </c>
      <c r="L12" s="10">
        <v>2500000</v>
      </c>
      <c r="M12" s="11">
        <v>248073250</v>
      </c>
      <c r="N12" s="12">
        <v>99.229299999999995</v>
      </c>
      <c r="O12" s="24">
        <v>6.7498000000000002E-2</v>
      </c>
      <c r="P12" s="26" t="s">
        <v>121</v>
      </c>
    </row>
    <row r="13" spans="1:16" s="2" customFormat="1" ht="15" customHeight="1">
      <c r="A13" s="5">
        <v>8</v>
      </c>
      <c r="B13" s="5" t="s">
        <v>18</v>
      </c>
      <c r="C13" s="5" t="s">
        <v>19</v>
      </c>
      <c r="D13" s="5" t="s">
        <v>20</v>
      </c>
      <c r="E13" s="5" t="s">
        <v>28</v>
      </c>
      <c r="F13" s="36">
        <v>43362</v>
      </c>
      <c r="G13" s="27">
        <f t="shared" si="0"/>
        <v>58</v>
      </c>
      <c r="H13" s="9" t="s">
        <v>119</v>
      </c>
      <c r="I13" s="36">
        <v>43301</v>
      </c>
      <c r="J13" s="36">
        <v>43301</v>
      </c>
      <c r="K13" s="36">
        <v>43304</v>
      </c>
      <c r="L13" s="10">
        <v>3000000</v>
      </c>
      <c r="M13" s="11">
        <v>296897370</v>
      </c>
      <c r="N13" s="12">
        <v>98.965199999999996</v>
      </c>
      <c r="O13" s="24">
        <v>6.5801999999999999E-2</v>
      </c>
      <c r="P13" s="26" t="s">
        <v>121</v>
      </c>
    </row>
    <row r="14" spans="1:16" s="2" customFormat="1" ht="15" customHeight="1">
      <c r="A14" s="5">
        <v>9</v>
      </c>
      <c r="B14" s="5" t="s">
        <v>18</v>
      </c>
      <c r="C14" s="5" t="s">
        <v>19</v>
      </c>
      <c r="D14" s="5" t="s">
        <v>20</v>
      </c>
      <c r="E14" s="5" t="s">
        <v>28</v>
      </c>
      <c r="F14" s="36">
        <v>43362</v>
      </c>
      <c r="G14" s="27">
        <f t="shared" si="0"/>
        <v>58</v>
      </c>
      <c r="H14" s="9" t="s">
        <v>119</v>
      </c>
      <c r="I14" s="36">
        <v>43301</v>
      </c>
      <c r="J14" s="36">
        <v>43301</v>
      </c>
      <c r="K14" s="36">
        <v>43304</v>
      </c>
      <c r="L14" s="10">
        <v>3000000</v>
      </c>
      <c r="M14" s="11">
        <v>296919000</v>
      </c>
      <c r="N14" s="12">
        <v>98.972999999999999</v>
      </c>
      <c r="O14" s="24">
        <v>6.5300999999999998E-2</v>
      </c>
      <c r="P14" s="26" t="s">
        <v>121</v>
      </c>
    </row>
    <row r="15" spans="1:16" s="2" customFormat="1" ht="15" customHeight="1">
      <c r="A15" s="5">
        <v>10</v>
      </c>
      <c r="B15" s="5" t="s">
        <v>29</v>
      </c>
      <c r="C15" s="5" t="s">
        <v>30</v>
      </c>
      <c r="D15" s="5" t="s">
        <v>20</v>
      </c>
      <c r="E15" s="5" t="s">
        <v>31</v>
      </c>
      <c r="F15" s="36">
        <v>43391</v>
      </c>
      <c r="G15" s="27">
        <f t="shared" si="0"/>
        <v>87</v>
      </c>
      <c r="H15" s="9" t="s">
        <v>119</v>
      </c>
      <c r="I15" s="36">
        <v>43301</v>
      </c>
      <c r="J15" s="36">
        <v>43301</v>
      </c>
      <c r="K15" s="36">
        <v>43304</v>
      </c>
      <c r="L15" s="10">
        <v>500000</v>
      </c>
      <c r="M15" s="11">
        <v>49230250</v>
      </c>
      <c r="N15" s="12">
        <v>98.460499999999996</v>
      </c>
      <c r="O15" s="24">
        <v>6.5598000000000004E-2</v>
      </c>
      <c r="P15" s="26" t="s">
        <v>121</v>
      </c>
    </row>
    <row r="16" spans="1:16" s="2" customFormat="1" ht="15" customHeight="1">
      <c r="A16" s="5">
        <v>11</v>
      </c>
      <c r="B16" s="5" t="s">
        <v>32</v>
      </c>
      <c r="C16" s="5" t="s">
        <v>33</v>
      </c>
      <c r="D16" s="5" t="s">
        <v>20</v>
      </c>
      <c r="E16" s="5" t="s">
        <v>31</v>
      </c>
      <c r="F16" s="36">
        <v>43333</v>
      </c>
      <c r="G16" s="27">
        <f t="shared" si="0"/>
        <v>29</v>
      </c>
      <c r="H16" s="9" t="s">
        <v>119</v>
      </c>
      <c r="I16" s="36">
        <v>43301</v>
      </c>
      <c r="J16" s="36">
        <v>43301</v>
      </c>
      <c r="K16" s="36">
        <v>43304</v>
      </c>
      <c r="L16" s="10">
        <v>500000</v>
      </c>
      <c r="M16" s="11">
        <v>49713650</v>
      </c>
      <c r="N16" s="12">
        <v>99.427300000000002</v>
      </c>
      <c r="O16" s="24">
        <v>7.2496000000000005E-2</v>
      </c>
      <c r="P16" s="26" t="s">
        <v>121</v>
      </c>
    </row>
    <row r="17" spans="1:16" s="2" customFormat="1" ht="15" customHeight="1">
      <c r="A17" s="5">
        <v>12</v>
      </c>
      <c r="B17" s="5" t="s">
        <v>34</v>
      </c>
      <c r="C17" s="8" t="s">
        <v>122</v>
      </c>
      <c r="D17" s="5" t="s">
        <v>20</v>
      </c>
      <c r="E17" s="5" t="s">
        <v>35</v>
      </c>
      <c r="F17" s="36">
        <v>43305</v>
      </c>
      <c r="G17" s="27">
        <f t="shared" ref="G17:G40" si="1">+F17-$F$3</f>
        <v>1</v>
      </c>
      <c r="H17" s="9" t="s">
        <v>120</v>
      </c>
      <c r="I17" s="36">
        <v>43304</v>
      </c>
      <c r="J17" s="36">
        <v>43304</v>
      </c>
      <c r="K17" s="36">
        <v>43304</v>
      </c>
      <c r="L17" s="10">
        <v>222598942</v>
      </c>
      <c r="M17" s="11">
        <v>222560531.08000001</v>
      </c>
      <c r="N17" s="12">
        <v>99.982744339999996</v>
      </c>
      <c r="O17" s="24">
        <v>6.2994029100000001E-2</v>
      </c>
      <c r="P17" s="26" t="s">
        <v>121</v>
      </c>
    </row>
    <row r="18" spans="1:16" s="2" customFormat="1" ht="15" customHeight="1">
      <c r="A18" s="5">
        <v>13</v>
      </c>
      <c r="B18" s="5" t="s">
        <v>34</v>
      </c>
      <c r="C18" s="8" t="s">
        <v>122</v>
      </c>
      <c r="D18" s="5" t="s">
        <v>20</v>
      </c>
      <c r="E18" s="5" t="s">
        <v>36</v>
      </c>
      <c r="F18" s="36">
        <v>43305</v>
      </c>
      <c r="G18" s="27">
        <f t="shared" si="1"/>
        <v>1</v>
      </c>
      <c r="H18" s="9" t="s">
        <v>120</v>
      </c>
      <c r="I18" s="36">
        <v>43304</v>
      </c>
      <c r="J18" s="36">
        <v>43304</v>
      </c>
      <c r="K18" s="36">
        <v>43304</v>
      </c>
      <c r="L18" s="10">
        <v>3393113</v>
      </c>
      <c r="M18" s="11">
        <v>3392527.5</v>
      </c>
      <c r="N18" s="12">
        <v>99.982744339999996</v>
      </c>
      <c r="O18" s="24">
        <v>6.2994029100000001E-2</v>
      </c>
      <c r="P18" s="26" t="s">
        <v>121</v>
      </c>
    </row>
    <row r="19" spans="1:16" s="2" customFormat="1" ht="15" customHeight="1">
      <c r="A19" s="5">
        <v>14</v>
      </c>
      <c r="B19" s="5" t="s">
        <v>34</v>
      </c>
      <c r="C19" s="8" t="s">
        <v>122</v>
      </c>
      <c r="D19" s="5" t="s">
        <v>20</v>
      </c>
      <c r="E19" s="5" t="s">
        <v>21</v>
      </c>
      <c r="F19" s="36">
        <v>43305</v>
      </c>
      <c r="G19" s="27">
        <f t="shared" si="1"/>
        <v>1</v>
      </c>
      <c r="H19" s="9" t="s">
        <v>120</v>
      </c>
      <c r="I19" s="36">
        <v>43304</v>
      </c>
      <c r="J19" s="36">
        <v>43304</v>
      </c>
      <c r="K19" s="36">
        <v>43304</v>
      </c>
      <c r="L19" s="10">
        <v>10168012</v>
      </c>
      <c r="M19" s="11">
        <v>10166257.439999999</v>
      </c>
      <c r="N19" s="12">
        <v>99.982744339999996</v>
      </c>
      <c r="O19" s="24">
        <v>6.2994029100000001E-2</v>
      </c>
      <c r="P19" s="26" t="s">
        <v>121</v>
      </c>
    </row>
    <row r="20" spans="1:16" s="2" customFormat="1" ht="15" customHeight="1">
      <c r="A20" s="5">
        <v>15</v>
      </c>
      <c r="B20" s="5" t="s">
        <v>34</v>
      </c>
      <c r="C20" s="8" t="s">
        <v>122</v>
      </c>
      <c r="D20" s="5" t="s">
        <v>20</v>
      </c>
      <c r="E20" s="5" t="s">
        <v>37</v>
      </c>
      <c r="F20" s="36">
        <v>43305</v>
      </c>
      <c r="G20" s="27">
        <f t="shared" si="1"/>
        <v>1</v>
      </c>
      <c r="H20" s="9" t="s">
        <v>120</v>
      </c>
      <c r="I20" s="36">
        <v>43304</v>
      </c>
      <c r="J20" s="36">
        <v>43304</v>
      </c>
      <c r="K20" s="36">
        <v>43304</v>
      </c>
      <c r="L20" s="10">
        <v>57431486</v>
      </c>
      <c r="M20" s="11">
        <v>57421575.82</v>
      </c>
      <c r="N20" s="12">
        <v>99.982744339999996</v>
      </c>
      <c r="O20" s="24">
        <v>6.2994029100000001E-2</v>
      </c>
      <c r="P20" s="26" t="s">
        <v>121</v>
      </c>
    </row>
    <row r="21" spans="1:16" s="2" customFormat="1" ht="15" customHeight="1">
      <c r="A21" s="5">
        <v>16</v>
      </c>
      <c r="B21" s="5" t="s">
        <v>34</v>
      </c>
      <c r="C21" s="8" t="s">
        <v>122</v>
      </c>
      <c r="D21" s="5" t="s">
        <v>20</v>
      </c>
      <c r="E21" s="5" t="s">
        <v>38</v>
      </c>
      <c r="F21" s="36">
        <v>43305</v>
      </c>
      <c r="G21" s="27">
        <f t="shared" si="1"/>
        <v>1</v>
      </c>
      <c r="H21" s="9" t="s">
        <v>120</v>
      </c>
      <c r="I21" s="36">
        <v>43304</v>
      </c>
      <c r="J21" s="36">
        <v>43304</v>
      </c>
      <c r="K21" s="36">
        <v>43304</v>
      </c>
      <c r="L21" s="10">
        <v>592123547</v>
      </c>
      <c r="M21" s="11">
        <v>592021372.16999996</v>
      </c>
      <c r="N21" s="12">
        <v>99.982744339999996</v>
      </c>
      <c r="O21" s="24">
        <v>6.2994029100000001E-2</v>
      </c>
      <c r="P21" s="26" t="s">
        <v>121</v>
      </c>
    </row>
    <row r="22" spans="1:16" s="2" customFormat="1" ht="15" customHeight="1">
      <c r="A22" s="5">
        <v>17</v>
      </c>
      <c r="B22" s="5" t="s">
        <v>34</v>
      </c>
      <c r="C22" s="8" t="s">
        <v>122</v>
      </c>
      <c r="D22" s="5" t="s">
        <v>20</v>
      </c>
      <c r="E22" s="5" t="s">
        <v>22</v>
      </c>
      <c r="F22" s="36">
        <v>43305</v>
      </c>
      <c r="G22" s="27">
        <f t="shared" si="1"/>
        <v>1</v>
      </c>
      <c r="H22" s="9" t="s">
        <v>120</v>
      </c>
      <c r="I22" s="36">
        <v>43304</v>
      </c>
      <c r="J22" s="36">
        <v>43304</v>
      </c>
      <c r="K22" s="36">
        <v>43304</v>
      </c>
      <c r="L22" s="10">
        <v>6629784</v>
      </c>
      <c r="M22" s="11">
        <v>6628639.9900000002</v>
      </c>
      <c r="N22" s="12">
        <v>99.982744339999996</v>
      </c>
      <c r="O22" s="24">
        <v>6.2994029100000001E-2</v>
      </c>
      <c r="P22" s="26" t="s">
        <v>121</v>
      </c>
    </row>
    <row r="23" spans="1:16" s="2" customFormat="1" ht="15" customHeight="1">
      <c r="A23" s="5">
        <v>18</v>
      </c>
      <c r="B23" s="5" t="s">
        <v>34</v>
      </c>
      <c r="C23" s="8" t="s">
        <v>122</v>
      </c>
      <c r="D23" s="5" t="s">
        <v>20</v>
      </c>
      <c r="E23" s="5" t="s">
        <v>39</v>
      </c>
      <c r="F23" s="36">
        <v>43305</v>
      </c>
      <c r="G23" s="27">
        <f t="shared" si="1"/>
        <v>1</v>
      </c>
      <c r="H23" s="9" t="s">
        <v>120</v>
      </c>
      <c r="I23" s="36">
        <v>43304</v>
      </c>
      <c r="J23" s="36">
        <v>43304</v>
      </c>
      <c r="K23" s="36">
        <v>43304</v>
      </c>
      <c r="L23" s="10">
        <v>36851</v>
      </c>
      <c r="M23" s="11">
        <v>36844.639999999999</v>
      </c>
      <c r="N23" s="12">
        <v>99.982744339999996</v>
      </c>
      <c r="O23" s="24">
        <v>6.2994029100000001E-2</v>
      </c>
      <c r="P23" s="26" t="s">
        <v>121</v>
      </c>
    </row>
    <row r="24" spans="1:16" s="2" customFormat="1" ht="15" customHeight="1">
      <c r="A24" s="5">
        <v>19</v>
      </c>
      <c r="B24" s="5" t="s">
        <v>34</v>
      </c>
      <c r="C24" s="8" t="s">
        <v>122</v>
      </c>
      <c r="D24" s="5" t="s">
        <v>20</v>
      </c>
      <c r="E24" s="5" t="s">
        <v>40</v>
      </c>
      <c r="F24" s="36">
        <v>43305</v>
      </c>
      <c r="G24" s="27">
        <f t="shared" si="1"/>
        <v>1</v>
      </c>
      <c r="H24" s="9" t="s">
        <v>120</v>
      </c>
      <c r="I24" s="36">
        <v>43304</v>
      </c>
      <c r="J24" s="36">
        <v>43304</v>
      </c>
      <c r="K24" s="36">
        <v>43304</v>
      </c>
      <c r="L24" s="10">
        <v>1360284072</v>
      </c>
      <c r="M24" s="11">
        <v>1360049346.01</v>
      </c>
      <c r="N24" s="12">
        <v>99.982744339999996</v>
      </c>
      <c r="O24" s="24">
        <v>6.2994029100000001E-2</v>
      </c>
      <c r="P24" s="26" t="s">
        <v>121</v>
      </c>
    </row>
    <row r="25" spans="1:16" s="2" customFormat="1" ht="15" customHeight="1">
      <c r="A25" s="5">
        <v>20</v>
      </c>
      <c r="B25" s="5" t="s">
        <v>34</v>
      </c>
      <c r="C25" s="8" t="s">
        <v>122</v>
      </c>
      <c r="D25" s="5" t="s">
        <v>20</v>
      </c>
      <c r="E25" s="5" t="s">
        <v>41</v>
      </c>
      <c r="F25" s="36">
        <v>43305</v>
      </c>
      <c r="G25" s="27">
        <f t="shared" si="1"/>
        <v>1</v>
      </c>
      <c r="H25" s="9" t="s">
        <v>120</v>
      </c>
      <c r="I25" s="36">
        <v>43304</v>
      </c>
      <c r="J25" s="36">
        <v>43304</v>
      </c>
      <c r="K25" s="36">
        <v>43304</v>
      </c>
      <c r="L25" s="10">
        <v>15268150</v>
      </c>
      <c r="M25" s="11">
        <v>15265515.380000001</v>
      </c>
      <c r="N25" s="12">
        <v>99.982744339999996</v>
      </c>
      <c r="O25" s="24">
        <v>6.2994029100000001E-2</v>
      </c>
      <c r="P25" s="26" t="s">
        <v>121</v>
      </c>
    </row>
    <row r="26" spans="1:16" s="2" customFormat="1" ht="15" customHeight="1">
      <c r="A26" s="5">
        <v>21</v>
      </c>
      <c r="B26" s="5" t="s">
        <v>34</v>
      </c>
      <c r="C26" s="8" t="s">
        <v>122</v>
      </c>
      <c r="D26" s="5" t="s">
        <v>20</v>
      </c>
      <c r="E26" s="5" t="s">
        <v>42</v>
      </c>
      <c r="F26" s="36">
        <v>43305</v>
      </c>
      <c r="G26" s="27">
        <f t="shared" si="1"/>
        <v>1</v>
      </c>
      <c r="H26" s="9" t="s">
        <v>120</v>
      </c>
      <c r="I26" s="36">
        <v>43304</v>
      </c>
      <c r="J26" s="36">
        <v>43304</v>
      </c>
      <c r="K26" s="36">
        <v>43304</v>
      </c>
      <c r="L26" s="10">
        <v>6823529</v>
      </c>
      <c r="M26" s="11">
        <v>6822351.5599999996</v>
      </c>
      <c r="N26" s="12">
        <v>99.982744339999996</v>
      </c>
      <c r="O26" s="24">
        <v>6.2994029100000001E-2</v>
      </c>
      <c r="P26" s="26" t="s">
        <v>121</v>
      </c>
    </row>
    <row r="27" spans="1:16" s="2" customFormat="1" ht="15" customHeight="1">
      <c r="A27" s="5">
        <v>22</v>
      </c>
      <c r="B27" s="5" t="s">
        <v>43</v>
      </c>
      <c r="C27" s="5" t="s">
        <v>44</v>
      </c>
      <c r="D27" s="5" t="s">
        <v>20</v>
      </c>
      <c r="E27" s="5" t="s">
        <v>23</v>
      </c>
      <c r="F27" s="36">
        <v>43343</v>
      </c>
      <c r="G27" s="27">
        <f t="shared" si="1"/>
        <v>39</v>
      </c>
      <c r="H27" s="9" t="s">
        <v>120</v>
      </c>
      <c r="I27" s="36">
        <v>43304</v>
      </c>
      <c r="J27" s="36">
        <v>43304</v>
      </c>
      <c r="K27" s="36">
        <v>43304</v>
      </c>
      <c r="L27" s="10">
        <v>9000000</v>
      </c>
      <c r="M27" s="11">
        <v>892892700</v>
      </c>
      <c r="N27" s="12">
        <v>99.210300000000004</v>
      </c>
      <c r="O27" s="24">
        <v>7.4496000000000007E-2</v>
      </c>
      <c r="P27" s="26" t="s">
        <v>121</v>
      </c>
    </row>
    <row r="28" spans="1:16" s="2" customFormat="1" ht="15" customHeight="1">
      <c r="A28" s="5">
        <v>23</v>
      </c>
      <c r="B28" s="5" t="s">
        <v>43</v>
      </c>
      <c r="C28" s="5" t="s">
        <v>44</v>
      </c>
      <c r="D28" s="5" t="s">
        <v>20</v>
      </c>
      <c r="E28" s="5" t="s">
        <v>23</v>
      </c>
      <c r="F28" s="36">
        <v>43343</v>
      </c>
      <c r="G28" s="27">
        <f t="shared" si="1"/>
        <v>39</v>
      </c>
      <c r="H28" s="9" t="s">
        <v>120</v>
      </c>
      <c r="I28" s="36">
        <v>43304</v>
      </c>
      <c r="J28" s="36">
        <v>43304</v>
      </c>
      <c r="K28" s="36">
        <v>43304</v>
      </c>
      <c r="L28" s="10">
        <v>10000000</v>
      </c>
      <c r="M28" s="11">
        <v>992103000</v>
      </c>
      <c r="N28" s="12">
        <v>99.210300000000004</v>
      </c>
      <c r="O28" s="24">
        <v>7.4496000000000007E-2</v>
      </c>
      <c r="P28" s="26" t="s">
        <v>121</v>
      </c>
    </row>
    <row r="29" spans="1:16" s="2" customFormat="1" ht="15" customHeight="1">
      <c r="A29" s="5">
        <v>24</v>
      </c>
      <c r="B29" s="5" t="s">
        <v>45</v>
      </c>
      <c r="C29" s="5" t="s">
        <v>46</v>
      </c>
      <c r="D29" s="5" t="s">
        <v>20</v>
      </c>
      <c r="E29" s="5" t="s">
        <v>23</v>
      </c>
      <c r="F29" s="36">
        <v>43308</v>
      </c>
      <c r="G29" s="27">
        <f t="shared" si="1"/>
        <v>4</v>
      </c>
      <c r="H29" s="9" t="s">
        <v>120</v>
      </c>
      <c r="I29" s="36">
        <v>43304</v>
      </c>
      <c r="J29" s="36">
        <v>43304</v>
      </c>
      <c r="K29" s="36">
        <v>43304</v>
      </c>
      <c r="L29" s="10">
        <v>5000000</v>
      </c>
      <c r="M29" s="11">
        <v>499622000</v>
      </c>
      <c r="N29" s="12">
        <v>99.924400000000006</v>
      </c>
      <c r="O29" s="24">
        <v>6.9037189999999998E-2</v>
      </c>
      <c r="P29" s="26" t="s">
        <v>121</v>
      </c>
    </row>
    <row r="30" spans="1:16" s="2" customFormat="1" ht="15" customHeight="1">
      <c r="A30" s="5">
        <v>25</v>
      </c>
      <c r="B30" s="5" t="s">
        <v>47</v>
      </c>
      <c r="C30" s="5" t="s">
        <v>48</v>
      </c>
      <c r="D30" s="5" t="s">
        <v>20</v>
      </c>
      <c r="E30" s="5" t="s">
        <v>23</v>
      </c>
      <c r="F30" s="36">
        <v>43319</v>
      </c>
      <c r="G30" s="27">
        <f t="shared" si="1"/>
        <v>15</v>
      </c>
      <c r="H30" s="9" t="s">
        <v>120</v>
      </c>
      <c r="I30" s="36">
        <v>43304</v>
      </c>
      <c r="J30" s="36">
        <v>43304</v>
      </c>
      <c r="K30" s="36">
        <v>43304</v>
      </c>
      <c r="L30" s="10">
        <v>5000000</v>
      </c>
      <c r="M30" s="11">
        <v>498208500</v>
      </c>
      <c r="N30" s="12">
        <v>99.6417</v>
      </c>
      <c r="O30" s="24">
        <v>8.7499845278967842E-2</v>
      </c>
      <c r="P30" s="26" t="s">
        <v>121</v>
      </c>
    </row>
    <row r="31" spans="1:16" s="2" customFormat="1" ht="15" customHeight="1">
      <c r="A31" s="5">
        <v>26</v>
      </c>
      <c r="B31" s="5" t="s">
        <v>49</v>
      </c>
      <c r="C31" s="5" t="s">
        <v>50</v>
      </c>
      <c r="D31" s="5" t="s">
        <v>20</v>
      </c>
      <c r="E31" s="5" t="s">
        <v>23</v>
      </c>
      <c r="F31" s="36">
        <v>43319</v>
      </c>
      <c r="G31" s="27">
        <f t="shared" si="1"/>
        <v>15</v>
      </c>
      <c r="H31" s="9" t="s">
        <v>120</v>
      </c>
      <c r="I31" s="36">
        <v>43304</v>
      </c>
      <c r="J31" s="36">
        <v>43304</v>
      </c>
      <c r="K31" s="36">
        <v>43304</v>
      </c>
      <c r="L31" s="10">
        <v>26000000</v>
      </c>
      <c r="M31" s="11">
        <v>2590684200</v>
      </c>
      <c r="N31" s="12">
        <v>99.6417</v>
      </c>
      <c r="O31" s="24">
        <v>8.7499845278967842E-2</v>
      </c>
      <c r="P31" s="26" t="s">
        <v>121</v>
      </c>
    </row>
    <row r="32" spans="1:16" s="2" customFormat="1" ht="15" customHeight="1">
      <c r="A32" s="5">
        <v>27</v>
      </c>
      <c r="B32" s="5" t="s">
        <v>34</v>
      </c>
      <c r="C32" s="8" t="s">
        <v>122</v>
      </c>
      <c r="D32" s="5" t="s">
        <v>20</v>
      </c>
      <c r="E32" s="5" t="s">
        <v>51</v>
      </c>
      <c r="F32" s="36">
        <v>43305</v>
      </c>
      <c r="G32" s="27">
        <f t="shared" si="1"/>
        <v>1</v>
      </c>
      <c r="H32" s="9" t="s">
        <v>120</v>
      </c>
      <c r="I32" s="36">
        <v>43304</v>
      </c>
      <c r="J32" s="36">
        <v>43304</v>
      </c>
      <c r="K32" s="36">
        <v>43304</v>
      </c>
      <c r="L32" s="10">
        <v>197801463</v>
      </c>
      <c r="M32" s="11">
        <v>197767331.05000001</v>
      </c>
      <c r="N32" s="12">
        <v>99.982744339999996</v>
      </c>
      <c r="O32" s="24">
        <v>6.2994029100000001E-2</v>
      </c>
      <c r="P32" s="26" t="s">
        <v>121</v>
      </c>
    </row>
    <row r="33" spans="1:16" s="2" customFormat="1" ht="15" customHeight="1">
      <c r="A33" s="5">
        <v>28</v>
      </c>
      <c r="B33" s="5" t="s">
        <v>34</v>
      </c>
      <c r="C33" s="8" t="s">
        <v>122</v>
      </c>
      <c r="D33" s="5" t="s">
        <v>20</v>
      </c>
      <c r="E33" s="5" t="s">
        <v>52</v>
      </c>
      <c r="F33" s="36">
        <v>43305</v>
      </c>
      <c r="G33" s="27">
        <f t="shared" si="1"/>
        <v>1</v>
      </c>
      <c r="H33" s="9" t="s">
        <v>120</v>
      </c>
      <c r="I33" s="36">
        <v>43304</v>
      </c>
      <c r="J33" s="36">
        <v>43304</v>
      </c>
      <c r="K33" s="36">
        <v>43304</v>
      </c>
      <c r="L33" s="10">
        <v>12045736</v>
      </c>
      <c r="M33" s="11">
        <v>12043657.43</v>
      </c>
      <c r="N33" s="12">
        <v>99.982744339999996</v>
      </c>
      <c r="O33" s="24">
        <v>6.2994029100000001E-2</v>
      </c>
      <c r="P33" s="26" t="s">
        <v>121</v>
      </c>
    </row>
    <row r="34" spans="1:16" s="2" customFormat="1" ht="15" customHeight="1">
      <c r="A34" s="5">
        <v>29</v>
      </c>
      <c r="B34" s="5" t="s">
        <v>34</v>
      </c>
      <c r="C34" s="8" t="s">
        <v>122</v>
      </c>
      <c r="D34" s="5" t="s">
        <v>20</v>
      </c>
      <c r="E34" s="5" t="s">
        <v>53</v>
      </c>
      <c r="F34" s="36">
        <v>43305</v>
      </c>
      <c r="G34" s="27">
        <f t="shared" si="1"/>
        <v>1</v>
      </c>
      <c r="H34" s="9" t="s">
        <v>120</v>
      </c>
      <c r="I34" s="36">
        <v>43304</v>
      </c>
      <c r="J34" s="36">
        <v>43304</v>
      </c>
      <c r="K34" s="36">
        <v>43304</v>
      </c>
      <c r="L34" s="10">
        <v>6562883</v>
      </c>
      <c r="M34" s="11">
        <v>6561750.5300000003</v>
      </c>
      <c r="N34" s="12">
        <v>99.982744339999996</v>
      </c>
      <c r="O34" s="24">
        <v>6.2994029100000001E-2</v>
      </c>
      <c r="P34" s="26" t="s">
        <v>121</v>
      </c>
    </row>
    <row r="35" spans="1:16" s="2" customFormat="1" ht="15" customHeight="1">
      <c r="A35" s="5">
        <v>30</v>
      </c>
      <c r="B35" s="5" t="s">
        <v>34</v>
      </c>
      <c r="C35" s="8" t="s">
        <v>122</v>
      </c>
      <c r="D35" s="5" t="s">
        <v>20</v>
      </c>
      <c r="E35" s="5" t="s">
        <v>54</v>
      </c>
      <c r="F35" s="36">
        <v>43305</v>
      </c>
      <c r="G35" s="27">
        <f t="shared" si="1"/>
        <v>1</v>
      </c>
      <c r="H35" s="9" t="s">
        <v>120</v>
      </c>
      <c r="I35" s="36">
        <v>43304</v>
      </c>
      <c r="J35" s="36">
        <v>43304</v>
      </c>
      <c r="K35" s="36">
        <v>43304</v>
      </c>
      <c r="L35" s="10">
        <v>77352026</v>
      </c>
      <c r="M35" s="11">
        <v>77338678.400000006</v>
      </c>
      <c r="N35" s="12">
        <v>99.982744339999996</v>
      </c>
      <c r="O35" s="24">
        <v>6.2994029100000001E-2</v>
      </c>
      <c r="P35" s="26" t="s">
        <v>121</v>
      </c>
    </row>
    <row r="36" spans="1:16" s="2" customFormat="1" ht="15" customHeight="1">
      <c r="A36" s="5">
        <v>31</v>
      </c>
      <c r="B36" s="5" t="s">
        <v>34</v>
      </c>
      <c r="C36" s="8" t="s">
        <v>122</v>
      </c>
      <c r="D36" s="5" t="s">
        <v>20</v>
      </c>
      <c r="E36" s="5" t="s">
        <v>55</v>
      </c>
      <c r="F36" s="36">
        <v>43305</v>
      </c>
      <c r="G36" s="27">
        <f t="shared" si="1"/>
        <v>1</v>
      </c>
      <c r="H36" s="9" t="s">
        <v>120</v>
      </c>
      <c r="I36" s="36">
        <v>43304</v>
      </c>
      <c r="J36" s="36">
        <v>43304</v>
      </c>
      <c r="K36" s="36">
        <v>43304</v>
      </c>
      <c r="L36" s="10">
        <v>48291218</v>
      </c>
      <c r="M36" s="11">
        <v>48282885.030000001</v>
      </c>
      <c r="N36" s="12">
        <v>99.982744339999996</v>
      </c>
      <c r="O36" s="24">
        <v>6.2994029100000001E-2</v>
      </c>
      <c r="P36" s="26" t="s">
        <v>121</v>
      </c>
    </row>
    <row r="37" spans="1:16" s="2" customFormat="1" ht="15" customHeight="1">
      <c r="A37" s="5">
        <v>32</v>
      </c>
      <c r="B37" s="5" t="s">
        <v>34</v>
      </c>
      <c r="C37" s="8" t="s">
        <v>122</v>
      </c>
      <c r="D37" s="5" t="s">
        <v>20</v>
      </c>
      <c r="E37" s="5" t="s">
        <v>28</v>
      </c>
      <c r="F37" s="36">
        <v>43305</v>
      </c>
      <c r="G37" s="27">
        <f t="shared" si="1"/>
        <v>1</v>
      </c>
      <c r="H37" s="9" t="s">
        <v>120</v>
      </c>
      <c r="I37" s="36">
        <v>43304</v>
      </c>
      <c r="J37" s="36">
        <v>43304</v>
      </c>
      <c r="K37" s="36">
        <v>43304</v>
      </c>
      <c r="L37" s="10">
        <v>11808971</v>
      </c>
      <c r="M37" s="11">
        <v>11806933.279999999</v>
      </c>
      <c r="N37" s="12">
        <v>99.982744339999996</v>
      </c>
      <c r="O37" s="24">
        <v>6.2994029100000001E-2</v>
      </c>
      <c r="P37" s="26" t="s">
        <v>121</v>
      </c>
    </row>
    <row r="38" spans="1:16" s="2" customFormat="1" ht="15" customHeight="1">
      <c r="A38" s="5">
        <v>33</v>
      </c>
      <c r="B38" s="5" t="s">
        <v>34</v>
      </c>
      <c r="C38" s="8" t="s">
        <v>122</v>
      </c>
      <c r="D38" s="5" t="s">
        <v>20</v>
      </c>
      <c r="E38" s="5" t="s">
        <v>56</v>
      </c>
      <c r="F38" s="36">
        <v>43305</v>
      </c>
      <c r="G38" s="27">
        <f t="shared" si="1"/>
        <v>1</v>
      </c>
      <c r="H38" s="9" t="s">
        <v>120</v>
      </c>
      <c r="I38" s="36">
        <v>43304</v>
      </c>
      <c r="J38" s="36">
        <v>43304</v>
      </c>
      <c r="K38" s="36">
        <v>43304</v>
      </c>
      <c r="L38" s="10">
        <v>243862418</v>
      </c>
      <c r="M38" s="11">
        <v>243820337.93000001</v>
      </c>
      <c r="N38" s="12">
        <v>99.982744339999996</v>
      </c>
      <c r="O38" s="24">
        <v>6.2994029100000001E-2</v>
      </c>
      <c r="P38" s="26" t="s">
        <v>121</v>
      </c>
    </row>
    <row r="39" spans="1:16" s="2" customFormat="1">
      <c r="A39" s="5">
        <v>34</v>
      </c>
      <c r="B39" s="5" t="s">
        <v>34</v>
      </c>
      <c r="C39" s="8" t="s">
        <v>122</v>
      </c>
      <c r="D39" s="5" t="s">
        <v>20</v>
      </c>
      <c r="E39" s="5" t="s">
        <v>57</v>
      </c>
      <c r="F39" s="36">
        <v>43305</v>
      </c>
      <c r="G39" s="27">
        <f t="shared" si="1"/>
        <v>1</v>
      </c>
      <c r="H39" s="9" t="s">
        <v>120</v>
      </c>
      <c r="I39" s="36">
        <v>43304</v>
      </c>
      <c r="J39" s="36">
        <v>43304</v>
      </c>
      <c r="K39" s="36">
        <v>43304</v>
      </c>
      <c r="L39" s="10">
        <v>4903050</v>
      </c>
      <c r="M39" s="11">
        <v>4902203.95</v>
      </c>
      <c r="N39" s="12">
        <v>99.982744339999996</v>
      </c>
      <c r="O39" s="24">
        <v>6.2994029100000001E-2</v>
      </c>
      <c r="P39" s="26" t="s">
        <v>121</v>
      </c>
    </row>
    <row r="40" spans="1:16" s="2" customFormat="1">
      <c r="A40" s="5">
        <v>35</v>
      </c>
      <c r="B40" s="5" t="s">
        <v>34</v>
      </c>
      <c r="C40" s="8" t="s">
        <v>122</v>
      </c>
      <c r="D40" s="5" t="s">
        <v>20</v>
      </c>
      <c r="E40" s="5" t="s">
        <v>31</v>
      </c>
      <c r="F40" s="36">
        <v>43305</v>
      </c>
      <c r="G40" s="27">
        <f t="shared" si="1"/>
        <v>1</v>
      </c>
      <c r="H40" s="9" t="s">
        <v>120</v>
      </c>
      <c r="I40" s="36">
        <v>43304</v>
      </c>
      <c r="J40" s="36">
        <v>43304</v>
      </c>
      <c r="K40" s="36">
        <v>43304</v>
      </c>
      <c r="L40" s="10">
        <v>112114749</v>
      </c>
      <c r="M40" s="11">
        <v>112095402.86</v>
      </c>
      <c r="N40" s="12">
        <v>99.982744339999996</v>
      </c>
      <c r="O40" s="24">
        <v>6.2994029100000001E-2</v>
      </c>
      <c r="P40" s="26" t="s">
        <v>121</v>
      </c>
    </row>
    <row r="42" spans="1:16">
      <c r="A42" s="25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42"/>
  <sheetViews>
    <sheetView topLeftCell="A28" workbookViewId="0">
      <selection activeCell="F42" sqref="F42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5.28515625" style="1" bestFit="1" customWidth="1"/>
    <col min="6" max="6" width="13.28515625" style="3" bestFit="1" customWidth="1"/>
    <col min="7" max="7" width="13.140625" style="1" customWidth="1"/>
    <col min="8" max="8" width="15.5703125" style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f>+'23.07.2018'!F3+1</f>
        <v>43305</v>
      </c>
    </row>
    <row r="4" spans="1:18">
      <c r="G4" s="4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58</v>
      </c>
      <c r="C6" s="8" t="s">
        <v>59</v>
      </c>
      <c r="D6" s="8" t="s">
        <v>20</v>
      </c>
      <c r="E6" s="8" t="s">
        <v>23</v>
      </c>
      <c r="F6" s="36">
        <v>43342</v>
      </c>
      <c r="G6" s="27">
        <f>+F6-$F$3</f>
        <v>37</v>
      </c>
      <c r="H6" s="9" t="s">
        <v>119</v>
      </c>
      <c r="I6" s="36">
        <v>43304</v>
      </c>
      <c r="J6" s="36">
        <v>43304</v>
      </c>
      <c r="K6" s="36">
        <v>43305</v>
      </c>
      <c r="L6" s="10">
        <v>500000</v>
      </c>
      <c r="M6" s="11">
        <v>49679700</v>
      </c>
      <c r="N6" s="12">
        <v>99.359399999999994</v>
      </c>
      <c r="O6" s="16">
        <v>6.3601999999999992E-2</v>
      </c>
      <c r="P6" s="26" t="s">
        <v>121</v>
      </c>
    </row>
    <row r="7" spans="1:18" s="2" customFormat="1">
      <c r="A7" s="5">
        <v>2</v>
      </c>
      <c r="B7" s="8" t="s">
        <v>29</v>
      </c>
      <c r="C7" s="8" t="s">
        <v>30</v>
      </c>
      <c r="D7" s="8" t="s">
        <v>20</v>
      </c>
      <c r="E7" s="8" t="s">
        <v>23</v>
      </c>
      <c r="F7" s="36">
        <v>43391</v>
      </c>
      <c r="G7" s="27">
        <f t="shared" ref="G7:G16" si="0">+F7-$F$3</f>
        <v>86</v>
      </c>
      <c r="H7" s="9" t="s">
        <v>119</v>
      </c>
      <c r="I7" s="36">
        <v>43304</v>
      </c>
      <c r="J7" s="36">
        <v>43304</v>
      </c>
      <c r="K7" s="36">
        <v>43305</v>
      </c>
      <c r="L7" s="10">
        <v>500000</v>
      </c>
      <c r="M7" s="11">
        <v>49236650</v>
      </c>
      <c r="N7" s="12">
        <v>98.473299999999995</v>
      </c>
      <c r="O7" s="16">
        <v>6.5800999999999998E-2</v>
      </c>
      <c r="P7" s="26" t="s">
        <v>121</v>
      </c>
    </row>
    <row r="8" spans="1:18" s="2" customFormat="1">
      <c r="A8" s="5">
        <v>3</v>
      </c>
      <c r="B8" s="8" t="s">
        <v>29</v>
      </c>
      <c r="C8" s="8" t="s">
        <v>30</v>
      </c>
      <c r="D8" s="8" t="s">
        <v>20</v>
      </c>
      <c r="E8" s="8" t="s">
        <v>23</v>
      </c>
      <c r="F8" s="36">
        <v>43391</v>
      </c>
      <c r="G8" s="27">
        <f t="shared" si="0"/>
        <v>86</v>
      </c>
      <c r="H8" s="9" t="s">
        <v>119</v>
      </c>
      <c r="I8" s="36">
        <v>43304</v>
      </c>
      <c r="J8" s="36">
        <v>43304</v>
      </c>
      <c r="K8" s="36">
        <v>43305</v>
      </c>
      <c r="L8" s="10">
        <v>2500000</v>
      </c>
      <c r="M8" s="11">
        <v>246174750</v>
      </c>
      <c r="N8" s="12">
        <v>98.469899999999996</v>
      </c>
      <c r="O8" s="16">
        <v>6.5948999999999994E-2</v>
      </c>
      <c r="P8" s="26" t="s">
        <v>121</v>
      </c>
    </row>
    <row r="9" spans="1:18" s="2" customFormat="1">
      <c r="A9" s="5">
        <v>4</v>
      </c>
      <c r="B9" s="8" t="s">
        <v>29</v>
      </c>
      <c r="C9" s="8" t="s">
        <v>30</v>
      </c>
      <c r="D9" s="8" t="s">
        <v>20</v>
      </c>
      <c r="E9" s="8" t="s">
        <v>23</v>
      </c>
      <c r="F9" s="36">
        <v>43391</v>
      </c>
      <c r="G9" s="27">
        <f t="shared" si="0"/>
        <v>86</v>
      </c>
      <c r="H9" s="9" t="s">
        <v>119</v>
      </c>
      <c r="I9" s="36">
        <v>43304</v>
      </c>
      <c r="J9" s="36">
        <v>43304</v>
      </c>
      <c r="K9" s="36">
        <v>43305</v>
      </c>
      <c r="L9" s="10">
        <v>2500000</v>
      </c>
      <c r="M9" s="11">
        <v>246171750</v>
      </c>
      <c r="N9" s="12">
        <v>98.468699999999998</v>
      </c>
      <c r="O9" s="16">
        <v>6.6002000000000005E-2</v>
      </c>
      <c r="P9" s="26" t="s">
        <v>121</v>
      </c>
    </row>
    <row r="10" spans="1:18">
      <c r="A10" s="5">
        <v>5</v>
      </c>
      <c r="B10" s="8" t="s">
        <v>29</v>
      </c>
      <c r="C10" s="8" t="s">
        <v>30</v>
      </c>
      <c r="D10" s="8" t="s">
        <v>20</v>
      </c>
      <c r="E10" s="8" t="s">
        <v>23</v>
      </c>
      <c r="F10" s="36">
        <v>43391</v>
      </c>
      <c r="G10" s="27">
        <f t="shared" si="0"/>
        <v>86</v>
      </c>
      <c r="H10" s="9" t="s">
        <v>119</v>
      </c>
      <c r="I10" s="36">
        <v>43304</v>
      </c>
      <c r="J10" s="36">
        <v>43304</v>
      </c>
      <c r="K10" s="36">
        <v>43305</v>
      </c>
      <c r="L10" s="10">
        <v>2500000</v>
      </c>
      <c r="M10" s="11">
        <v>246180500</v>
      </c>
      <c r="N10" s="12">
        <v>98.472200000000001</v>
      </c>
      <c r="O10" s="16">
        <v>6.5849000000000005E-2</v>
      </c>
      <c r="P10" s="26" t="s">
        <v>121</v>
      </c>
    </row>
    <row r="11" spans="1:18">
      <c r="A11" s="5">
        <v>6</v>
      </c>
      <c r="B11" s="8" t="s">
        <v>60</v>
      </c>
      <c r="C11" s="8" t="s">
        <v>61</v>
      </c>
      <c r="D11" s="8" t="s">
        <v>20</v>
      </c>
      <c r="E11" s="8" t="s">
        <v>23</v>
      </c>
      <c r="F11" s="36">
        <v>43347</v>
      </c>
      <c r="G11" s="27">
        <f t="shared" si="0"/>
        <v>42</v>
      </c>
      <c r="H11" s="9" t="s">
        <v>119</v>
      </c>
      <c r="I11" s="36">
        <v>43304</v>
      </c>
      <c r="J11" s="36">
        <v>43304</v>
      </c>
      <c r="K11" s="36">
        <v>43305</v>
      </c>
      <c r="L11" s="10">
        <v>500000</v>
      </c>
      <c r="M11" s="11">
        <v>49654300</v>
      </c>
      <c r="N11" s="12">
        <v>99.308599999999998</v>
      </c>
      <c r="O11" s="16">
        <v>6.0503999999999995E-2</v>
      </c>
      <c r="P11" s="26" t="s">
        <v>121</v>
      </c>
    </row>
    <row r="12" spans="1:18" s="2" customFormat="1">
      <c r="A12" s="5">
        <v>7</v>
      </c>
      <c r="B12" s="8" t="s">
        <v>62</v>
      </c>
      <c r="C12" s="8" t="s">
        <v>63</v>
      </c>
      <c r="D12" s="8" t="s">
        <v>20</v>
      </c>
      <c r="E12" s="8" t="s">
        <v>23</v>
      </c>
      <c r="F12" s="36">
        <v>43362</v>
      </c>
      <c r="G12" s="27">
        <f t="shared" si="0"/>
        <v>57</v>
      </c>
      <c r="H12" s="9" t="s">
        <v>119</v>
      </c>
      <c r="I12" s="36">
        <v>43304</v>
      </c>
      <c r="J12" s="36">
        <v>43304</v>
      </c>
      <c r="K12" s="36">
        <v>43305</v>
      </c>
      <c r="L12" s="10">
        <v>500000</v>
      </c>
      <c r="M12" s="11">
        <v>49532000</v>
      </c>
      <c r="N12" s="12">
        <v>99.063999999999993</v>
      </c>
      <c r="O12" s="16">
        <v>6.0503000000000001E-2</v>
      </c>
      <c r="P12" s="26" t="s">
        <v>121</v>
      </c>
      <c r="Q12" s="19"/>
      <c r="R12" s="13"/>
    </row>
    <row r="13" spans="1:18" s="2" customFormat="1">
      <c r="A13" s="5">
        <v>8</v>
      </c>
      <c r="B13" s="8" t="s">
        <v>64</v>
      </c>
      <c r="C13" s="8" t="s">
        <v>65</v>
      </c>
      <c r="D13" s="8" t="s">
        <v>20</v>
      </c>
      <c r="E13" s="8" t="s">
        <v>23</v>
      </c>
      <c r="F13" s="36">
        <v>43343</v>
      </c>
      <c r="G13" s="27">
        <f t="shared" si="0"/>
        <v>38</v>
      </c>
      <c r="H13" s="9" t="s">
        <v>119</v>
      </c>
      <c r="I13" s="36">
        <v>43304</v>
      </c>
      <c r="J13" s="36">
        <v>43304</v>
      </c>
      <c r="K13" s="36">
        <v>43305</v>
      </c>
      <c r="L13" s="10">
        <v>500000</v>
      </c>
      <c r="M13" s="11">
        <v>49654700</v>
      </c>
      <c r="N13" s="12">
        <v>99.309399999999997</v>
      </c>
      <c r="O13" s="16">
        <v>6.6794999999999993E-2</v>
      </c>
      <c r="P13" s="26" t="s">
        <v>121</v>
      </c>
      <c r="Q13" s="19"/>
      <c r="R13" s="13"/>
    </row>
    <row r="14" spans="1:18" s="2" customFormat="1">
      <c r="A14" s="5">
        <v>9</v>
      </c>
      <c r="B14" s="8" t="s">
        <v>29</v>
      </c>
      <c r="C14" s="8" t="s">
        <v>30</v>
      </c>
      <c r="D14" s="8" t="s">
        <v>20</v>
      </c>
      <c r="E14" s="8" t="s">
        <v>31</v>
      </c>
      <c r="F14" s="36">
        <v>43391</v>
      </c>
      <c r="G14" s="27">
        <f t="shared" si="0"/>
        <v>86</v>
      </c>
      <c r="H14" s="9" t="s">
        <v>119</v>
      </c>
      <c r="I14" s="36">
        <v>43304</v>
      </c>
      <c r="J14" s="36">
        <v>43304</v>
      </c>
      <c r="K14" s="36">
        <v>43305</v>
      </c>
      <c r="L14" s="10">
        <v>2500000</v>
      </c>
      <c r="M14" s="11">
        <v>246183250</v>
      </c>
      <c r="N14" s="12">
        <v>98.473299999999995</v>
      </c>
      <c r="O14" s="16">
        <v>6.5800999999999998E-2</v>
      </c>
      <c r="P14" s="26" t="s">
        <v>121</v>
      </c>
      <c r="Q14" s="19"/>
      <c r="R14" s="13"/>
    </row>
    <row r="15" spans="1:18" s="2" customFormat="1">
      <c r="A15" s="5">
        <v>10</v>
      </c>
      <c r="B15" s="8" t="s">
        <v>29</v>
      </c>
      <c r="C15" s="8" t="s">
        <v>30</v>
      </c>
      <c r="D15" s="8" t="s">
        <v>20</v>
      </c>
      <c r="E15" s="8" t="s">
        <v>31</v>
      </c>
      <c r="F15" s="36">
        <v>43391</v>
      </c>
      <c r="G15" s="27">
        <f t="shared" si="0"/>
        <v>86</v>
      </c>
      <c r="H15" s="9" t="s">
        <v>119</v>
      </c>
      <c r="I15" s="36">
        <v>43304</v>
      </c>
      <c r="J15" s="36">
        <v>43304</v>
      </c>
      <c r="K15" s="36">
        <v>43305</v>
      </c>
      <c r="L15" s="10">
        <v>500000</v>
      </c>
      <c r="M15" s="11">
        <v>49236650</v>
      </c>
      <c r="N15" s="12">
        <v>98.473299999999995</v>
      </c>
      <c r="O15" s="16">
        <v>6.5800999999999998E-2</v>
      </c>
      <c r="P15" s="26" t="s">
        <v>121</v>
      </c>
      <c r="Q15" s="19"/>
      <c r="R15" s="13"/>
    </row>
    <row r="16" spans="1:18" s="2" customFormat="1">
      <c r="A16" s="5">
        <v>11</v>
      </c>
      <c r="B16" s="8" t="s">
        <v>66</v>
      </c>
      <c r="C16" s="8" t="s">
        <v>67</v>
      </c>
      <c r="D16" s="8" t="s">
        <v>20</v>
      </c>
      <c r="E16" s="8" t="s">
        <v>31</v>
      </c>
      <c r="F16" s="36">
        <v>43353</v>
      </c>
      <c r="G16" s="27">
        <f t="shared" si="0"/>
        <v>48</v>
      </c>
      <c r="H16" s="9" t="s">
        <v>119</v>
      </c>
      <c r="I16" s="36">
        <v>43304</v>
      </c>
      <c r="J16" s="36">
        <v>43304</v>
      </c>
      <c r="K16" s="36">
        <v>43305</v>
      </c>
      <c r="L16" s="10">
        <v>500000</v>
      </c>
      <c r="M16" s="11">
        <v>49550400</v>
      </c>
      <c r="N16" s="12">
        <v>99.100800000000007</v>
      </c>
      <c r="O16" s="16">
        <v>6.8997000000000003E-2</v>
      </c>
      <c r="P16" s="26" t="s">
        <v>121</v>
      </c>
      <c r="Q16" s="19"/>
      <c r="R16" s="13"/>
    </row>
    <row r="17" spans="1:18" s="2" customFormat="1">
      <c r="A17" s="5">
        <v>12</v>
      </c>
      <c r="B17" s="8" t="s">
        <v>68</v>
      </c>
      <c r="C17" s="8" t="s">
        <v>122</v>
      </c>
      <c r="D17" s="8" t="s">
        <v>20</v>
      </c>
      <c r="E17" s="8" t="s">
        <v>35</v>
      </c>
      <c r="F17" s="36">
        <v>43306</v>
      </c>
      <c r="G17" s="27">
        <f t="shared" ref="G17:G40" si="1">+F17-$F$3</f>
        <v>1</v>
      </c>
      <c r="H17" s="9" t="s">
        <v>120</v>
      </c>
      <c r="I17" s="36">
        <v>43305</v>
      </c>
      <c r="J17" s="36">
        <v>43305</v>
      </c>
      <c r="K17" s="36">
        <v>43305</v>
      </c>
      <c r="L17" s="10">
        <v>227333847</v>
      </c>
      <c r="M17" s="11">
        <v>227294256.08000001</v>
      </c>
      <c r="N17" s="12">
        <v>99.982584680000002</v>
      </c>
      <c r="O17" s="16">
        <v>6.3577002600000002E-2</v>
      </c>
      <c r="P17" s="26" t="s">
        <v>121</v>
      </c>
      <c r="Q17" s="19"/>
      <c r="R17" s="13"/>
    </row>
    <row r="18" spans="1:18" s="2" customFormat="1">
      <c r="A18" s="5">
        <v>13</v>
      </c>
      <c r="B18" s="8" t="s">
        <v>68</v>
      </c>
      <c r="C18" s="8" t="s">
        <v>122</v>
      </c>
      <c r="D18" s="8" t="s">
        <v>20</v>
      </c>
      <c r="E18" s="8" t="s">
        <v>36</v>
      </c>
      <c r="F18" s="36">
        <v>43306</v>
      </c>
      <c r="G18" s="27">
        <f t="shared" si="1"/>
        <v>1</v>
      </c>
      <c r="H18" s="9" t="s">
        <v>120</v>
      </c>
      <c r="I18" s="36">
        <v>43305</v>
      </c>
      <c r="J18" s="36">
        <v>43305</v>
      </c>
      <c r="K18" s="36">
        <v>43305</v>
      </c>
      <c r="L18" s="10">
        <v>2678987</v>
      </c>
      <c r="M18" s="11">
        <v>2678520.4500000002</v>
      </c>
      <c r="N18" s="12">
        <v>99.982584680000002</v>
      </c>
      <c r="O18" s="16">
        <v>6.3577002600000002E-2</v>
      </c>
      <c r="P18" s="26" t="s">
        <v>121</v>
      </c>
      <c r="Q18" s="19"/>
      <c r="R18" s="13"/>
    </row>
    <row r="19" spans="1:18" s="2" customFormat="1">
      <c r="A19" s="5">
        <v>14</v>
      </c>
      <c r="B19" s="8" t="s">
        <v>68</v>
      </c>
      <c r="C19" s="8" t="s">
        <v>122</v>
      </c>
      <c r="D19" s="8" t="s">
        <v>20</v>
      </c>
      <c r="E19" s="8" t="s">
        <v>21</v>
      </c>
      <c r="F19" s="36">
        <v>43306</v>
      </c>
      <c r="G19" s="27">
        <f t="shared" si="1"/>
        <v>1</v>
      </c>
      <c r="H19" s="9" t="s">
        <v>120</v>
      </c>
      <c r="I19" s="36">
        <v>43305</v>
      </c>
      <c r="J19" s="36">
        <v>43305</v>
      </c>
      <c r="K19" s="36">
        <v>43305</v>
      </c>
      <c r="L19" s="10">
        <v>7990975</v>
      </c>
      <c r="M19" s="11">
        <v>7989583.3499999996</v>
      </c>
      <c r="N19" s="12">
        <v>99.982584680000002</v>
      </c>
      <c r="O19" s="16">
        <v>6.3577002600000002E-2</v>
      </c>
      <c r="P19" s="26" t="s">
        <v>121</v>
      </c>
      <c r="Q19" s="19"/>
      <c r="R19" s="13"/>
    </row>
    <row r="20" spans="1:18" s="2" customFormat="1">
      <c r="A20" s="5">
        <v>15</v>
      </c>
      <c r="B20" s="8" t="s">
        <v>68</v>
      </c>
      <c r="C20" s="8" t="s">
        <v>122</v>
      </c>
      <c r="D20" s="8" t="s">
        <v>20</v>
      </c>
      <c r="E20" s="8" t="s">
        <v>37</v>
      </c>
      <c r="F20" s="36">
        <v>43306</v>
      </c>
      <c r="G20" s="27">
        <f t="shared" si="1"/>
        <v>1</v>
      </c>
      <c r="H20" s="9" t="s">
        <v>120</v>
      </c>
      <c r="I20" s="36">
        <v>43305</v>
      </c>
      <c r="J20" s="36">
        <v>43305</v>
      </c>
      <c r="K20" s="36">
        <v>43305</v>
      </c>
      <c r="L20" s="10">
        <v>58314641</v>
      </c>
      <c r="M20" s="11">
        <v>58304485.32</v>
      </c>
      <c r="N20" s="12">
        <v>99.982584680000002</v>
      </c>
      <c r="O20" s="16">
        <v>6.3577002600000002E-2</v>
      </c>
      <c r="P20" s="26" t="s">
        <v>121</v>
      </c>
      <c r="Q20" s="19"/>
      <c r="R20" s="13"/>
    </row>
    <row r="21" spans="1:18" s="2" customFormat="1">
      <c r="A21" s="5">
        <v>16</v>
      </c>
      <c r="B21" s="8" t="s">
        <v>68</v>
      </c>
      <c r="C21" s="8" t="s">
        <v>122</v>
      </c>
      <c r="D21" s="8" t="s">
        <v>20</v>
      </c>
      <c r="E21" s="8" t="s">
        <v>38</v>
      </c>
      <c r="F21" s="36">
        <v>43306</v>
      </c>
      <c r="G21" s="27">
        <f t="shared" si="1"/>
        <v>1</v>
      </c>
      <c r="H21" s="9" t="s">
        <v>120</v>
      </c>
      <c r="I21" s="36">
        <v>43305</v>
      </c>
      <c r="J21" s="36">
        <v>43305</v>
      </c>
      <c r="K21" s="36">
        <v>43305</v>
      </c>
      <c r="L21" s="10">
        <v>591151601</v>
      </c>
      <c r="M21" s="11">
        <v>591048650.05999994</v>
      </c>
      <c r="N21" s="12">
        <v>99.982584680000002</v>
      </c>
      <c r="O21" s="16">
        <v>6.3577002600000002E-2</v>
      </c>
      <c r="P21" s="26" t="s">
        <v>121</v>
      </c>
      <c r="Q21" s="19"/>
      <c r="R21" s="13"/>
    </row>
    <row r="22" spans="1:18" s="2" customFormat="1">
      <c r="A22" s="5">
        <v>17</v>
      </c>
      <c r="B22" s="8" t="s">
        <v>68</v>
      </c>
      <c r="C22" s="8" t="s">
        <v>122</v>
      </c>
      <c r="D22" s="8" t="s">
        <v>20</v>
      </c>
      <c r="E22" s="8" t="s">
        <v>22</v>
      </c>
      <c r="F22" s="36">
        <v>43306</v>
      </c>
      <c r="G22" s="27">
        <f t="shared" si="1"/>
        <v>1</v>
      </c>
      <c r="H22" s="9" t="s">
        <v>120</v>
      </c>
      <c r="I22" s="36">
        <v>43305</v>
      </c>
      <c r="J22" s="36">
        <v>43305</v>
      </c>
      <c r="K22" s="36">
        <v>43305</v>
      </c>
      <c r="L22" s="10">
        <v>6630928</v>
      </c>
      <c r="M22" s="11">
        <v>6629773.2000000002</v>
      </c>
      <c r="N22" s="12">
        <v>99.982584680000002</v>
      </c>
      <c r="O22" s="16">
        <v>6.3577002600000002E-2</v>
      </c>
      <c r="P22" s="26" t="s">
        <v>121</v>
      </c>
      <c r="Q22" s="19"/>
      <c r="R22" s="13"/>
    </row>
    <row r="23" spans="1:18" s="2" customFormat="1">
      <c r="A23" s="5">
        <v>18</v>
      </c>
      <c r="B23" s="8" t="s">
        <v>68</v>
      </c>
      <c r="C23" s="8" t="s">
        <v>122</v>
      </c>
      <c r="D23" s="8" t="s">
        <v>20</v>
      </c>
      <c r="E23" s="8" t="s">
        <v>39</v>
      </c>
      <c r="F23" s="36">
        <v>43306</v>
      </c>
      <c r="G23" s="27">
        <f t="shared" si="1"/>
        <v>1</v>
      </c>
      <c r="H23" s="9" t="s">
        <v>120</v>
      </c>
      <c r="I23" s="36">
        <v>43305</v>
      </c>
      <c r="J23" s="36">
        <v>43305</v>
      </c>
      <c r="K23" s="36">
        <v>43305</v>
      </c>
      <c r="L23" s="10">
        <v>87952</v>
      </c>
      <c r="M23" s="11">
        <v>87936.68</v>
      </c>
      <c r="N23" s="12">
        <v>99.982584680000002</v>
      </c>
      <c r="O23" s="16">
        <v>6.3577002600000002E-2</v>
      </c>
      <c r="P23" s="26" t="s">
        <v>121</v>
      </c>
      <c r="Q23" s="19"/>
      <c r="R23" s="13"/>
    </row>
    <row r="24" spans="1:18" s="2" customFormat="1">
      <c r="A24" s="5">
        <v>19</v>
      </c>
      <c r="B24" s="8" t="s">
        <v>68</v>
      </c>
      <c r="C24" s="8" t="s">
        <v>122</v>
      </c>
      <c r="D24" s="8" t="s">
        <v>20</v>
      </c>
      <c r="E24" s="8" t="s">
        <v>40</v>
      </c>
      <c r="F24" s="36">
        <v>43306</v>
      </c>
      <c r="G24" s="27">
        <f t="shared" si="1"/>
        <v>1</v>
      </c>
      <c r="H24" s="9" t="s">
        <v>120</v>
      </c>
      <c r="I24" s="36">
        <v>43305</v>
      </c>
      <c r="J24" s="36">
        <v>43305</v>
      </c>
      <c r="K24" s="36">
        <v>43305</v>
      </c>
      <c r="L24" s="10">
        <v>1327451665</v>
      </c>
      <c r="M24" s="11">
        <v>1327220485.04</v>
      </c>
      <c r="N24" s="12">
        <v>99.982584680000002</v>
      </c>
      <c r="O24" s="16">
        <v>6.3577002600000002E-2</v>
      </c>
      <c r="P24" s="26" t="s">
        <v>121</v>
      </c>
      <c r="Q24" s="19"/>
      <c r="R24" s="13"/>
    </row>
    <row r="25" spans="1:18" s="2" customFormat="1">
      <c r="A25" s="5">
        <v>20</v>
      </c>
      <c r="B25" s="8" t="s">
        <v>68</v>
      </c>
      <c r="C25" s="8" t="s">
        <v>122</v>
      </c>
      <c r="D25" s="8" t="s">
        <v>20</v>
      </c>
      <c r="E25" s="8" t="s">
        <v>41</v>
      </c>
      <c r="F25" s="36">
        <v>43306</v>
      </c>
      <c r="G25" s="27">
        <f t="shared" si="1"/>
        <v>1</v>
      </c>
      <c r="H25" s="9" t="s">
        <v>120</v>
      </c>
      <c r="I25" s="36">
        <v>43305</v>
      </c>
      <c r="J25" s="36">
        <v>43305</v>
      </c>
      <c r="K25" s="36">
        <v>43305</v>
      </c>
      <c r="L25" s="10">
        <v>15270784</v>
      </c>
      <c r="M25" s="11">
        <v>15268124.539999999</v>
      </c>
      <c r="N25" s="12">
        <v>99.982584680000002</v>
      </c>
      <c r="O25" s="16">
        <v>6.3577002600000002E-2</v>
      </c>
      <c r="P25" s="26" t="s">
        <v>121</v>
      </c>
      <c r="Q25" s="14"/>
    </row>
    <row r="26" spans="1:18" s="2" customFormat="1">
      <c r="A26" s="5">
        <v>21</v>
      </c>
      <c r="B26" s="8" t="s">
        <v>68</v>
      </c>
      <c r="C26" s="8" t="s">
        <v>122</v>
      </c>
      <c r="D26" s="8" t="s">
        <v>20</v>
      </c>
      <c r="E26" s="8" t="s">
        <v>42</v>
      </c>
      <c r="F26" s="36">
        <v>43306</v>
      </c>
      <c r="G26" s="27">
        <f t="shared" si="1"/>
        <v>1</v>
      </c>
      <c r="H26" s="9" t="s">
        <v>120</v>
      </c>
      <c r="I26" s="36">
        <v>43305</v>
      </c>
      <c r="J26" s="36">
        <v>43305</v>
      </c>
      <c r="K26" s="36">
        <v>43305</v>
      </c>
      <c r="L26" s="10">
        <v>6946861</v>
      </c>
      <c r="M26" s="11">
        <v>6945651.1799999997</v>
      </c>
      <c r="N26" s="12">
        <v>99.982584680000002</v>
      </c>
      <c r="O26" s="16">
        <v>6.3577002600000002E-2</v>
      </c>
      <c r="P26" s="26" t="s">
        <v>121</v>
      </c>
      <c r="Q26" s="18"/>
      <c r="R26" s="17"/>
    </row>
    <row r="27" spans="1:18" s="2" customFormat="1">
      <c r="A27" s="5">
        <v>22</v>
      </c>
      <c r="B27" s="8" t="s">
        <v>69</v>
      </c>
      <c r="C27" s="8" t="s">
        <v>70</v>
      </c>
      <c r="D27" s="8" t="s">
        <v>20</v>
      </c>
      <c r="E27" s="8" t="s">
        <v>23</v>
      </c>
      <c r="F27" s="36">
        <v>43354</v>
      </c>
      <c r="G27" s="27">
        <f t="shared" si="1"/>
        <v>49</v>
      </c>
      <c r="H27" s="9" t="s">
        <v>120</v>
      </c>
      <c r="I27" s="36">
        <v>43305</v>
      </c>
      <c r="J27" s="36">
        <v>43305</v>
      </c>
      <c r="K27" s="36">
        <v>43305</v>
      </c>
      <c r="L27" s="10">
        <v>6000000</v>
      </c>
      <c r="M27" s="11">
        <v>594453600</v>
      </c>
      <c r="N27" s="12">
        <v>99.075599999999994</v>
      </c>
      <c r="O27" s="16">
        <v>6.9500833047631508E-2</v>
      </c>
      <c r="P27" s="26" t="s">
        <v>121</v>
      </c>
      <c r="Q27" s="18"/>
      <c r="R27" s="17"/>
    </row>
    <row r="28" spans="1:18" s="2" customFormat="1">
      <c r="A28" s="5">
        <v>23</v>
      </c>
      <c r="B28" s="8" t="s">
        <v>71</v>
      </c>
      <c r="C28" s="8" t="s">
        <v>72</v>
      </c>
      <c r="D28" s="8" t="s">
        <v>20</v>
      </c>
      <c r="E28" s="8" t="s">
        <v>23</v>
      </c>
      <c r="F28" s="36">
        <v>43328</v>
      </c>
      <c r="G28" s="27">
        <f t="shared" si="1"/>
        <v>23</v>
      </c>
      <c r="H28" s="9" t="s">
        <v>120</v>
      </c>
      <c r="I28" s="36">
        <v>43305</v>
      </c>
      <c r="J28" s="36">
        <v>43305</v>
      </c>
      <c r="K28" s="36">
        <v>43305</v>
      </c>
      <c r="L28" s="10">
        <v>3000000</v>
      </c>
      <c r="M28" s="11">
        <v>298692000</v>
      </c>
      <c r="N28" s="12">
        <v>99.563999999999993</v>
      </c>
      <c r="O28" s="16">
        <v>6.9494299493619391E-2</v>
      </c>
      <c r="P28" s="26" t="s">
        <v>121</v>
      </c>
      <c r="Q28" s="14"/>
    </row>
    <row r="29" spans="1:18" s="2" customFormat="1">
      <c r="A29" s="5">
        <v>24</v>
      </c>
      <c r="B29" s="8" t="s">
        <v>73</v>
      </c>
      <c r="C29" s="8" t="s">
        <v>74</v>
      </c>
      <c r="D29" s="8" t="s">
        <v>20</v>
      </c>
      <c r="E29" s="8" t="s">
        <v>23</v>
      </c>
      <c r="F29" s="36">
        <v>43335</v>
      </c>
      <c r="G29" s="27">
        <f t="shared" si="1"/>
        <v>30</v>
      </c>
      <c r="H29" s="9" t="s">
        <v>120</v>
      </c>
      <c r="I29" s="36">
        <v>43305</v>
      </c>
      <c r="J29" s="36">
        <v>43305</v>
      </c>
      <c r="K29" s="36">
        <v>43305</v>
      </c>
      <c r="L29" s="10">
        <v>3000000</v>
      </c>
      <c r="M29" s="11">
        <v>298296000</v>
      </c>
      <c r="N29" s="12">
        <v>99.432000000000002</v>
      </c>
      <c r="O29" s="16">
        <v>6.9501434816423693E-2</v>
      </c>
      <c r="P29" s="26" t="s">
        <v>121</v>
      </c>
      <c r="Q29" s="14"/>
    </row>
    <row r="30" spans="1:18">
      <c r="A30" s="5">
        <v>25</v>
      </c>
      <c r="B30" s="8" t="s">
        <v>68</v>
      </c>
      <c r="C30" s="8" t="s">
        <v>122</v>
      </c>
      <c r="D30" s="8" t="s">
        <v>20</v>
      </c>
      <c r="E30" s="8" t="s">
        <v>51</v>
      </c>
      <c r="F30" s="36">
        <v>43306</v>
      </c>
      <c r="G30" s="27">
        <f t="shared" si="1"/>
        <v>1</v>
      </c>
      <c r="H30" s="9" t="s">
        <v>120</v>
      </c>
      <c r="I30" s="36">
        <v>43305</v>
      </c>
      <c r="J30" s="36">
        <v>43305</v>
      </c>
      <c r="K30" s="36">
        <v>43305</v>
      </c>
      <c r="L30" s="10">
        <v>217948234</v>
      </c>
      <c r="M30" s="11">
        <v>217910277.62</v>
      </c>
      <c r="N30" s="12">
        <v>99.982584680000002</v>
      </c>
      <c r="O30" s="16">
        <v>6.3577002600000002E-2</v>
      </c>
      <c r="P30" s="26" t="s">
        <v>121</v>
      </c>
    </row>
    <row r="31" spans="1:18">
      <c r="A31" s="5">
        <v>26</v>
      </c>
      <c r="B31" s="8" t="s">
        <v>68</v>
      </c>
      <c r="C31" s="8" t="s">
        <v>122</v>
      </c>
      <c r="D31" s="8" t="s">
        <v>20</v>
      </c>
      <c r="E31" s="8" t="s">
        <v>52</v>
      </c>
      <c r="F31" s="36">
        <v>43306</v>
      </c>
      <c r="G31" s="27">
        <f t="shared" si="1"/>
        <v>1</v>
      </c>
      <c r="H31" s="9" t="s">
        <v>120</v>
      </c>
      <c r="I31" s="36">
        <v>43305</v>
      </c>
      <c r="J31" s="36">
        <v>43305</v>
      </c>
      <c r="K31" s="36">
        <v>43305</v>
      </c>
      <c r="L31" s="10">
        <v>10586395</v>
      </c>
      <c r="M31" s="11">
        <v>10584551.35</v>
      </c>
      <c r="N31" s="12">
        <v>99.982584680000002</v>
      </c>
      <c r="O31" s="16">
        <v>6.3577002600000002E-2</v>
      </c>
      <c r="P31" s="26" t="s">
        <v>121</v>
      </c>
    </row>
    <row r="32" spans="1:18">
      <c r="A32" s="5">
        <v>27</v>
      </c>
      <c r="B32" s="8" t="s">
        <v>68</v>
      </c>
      <c r="C32" s="8" t="s">
        <v>122</v>
      </c>
      <c r="D32" s="8" t="s">
        <v>20</v>
      </c>
      <c r="E32" s="8" t="s">
        <v>53</v>
      </c>
      <c r="F32" s="36">
        <v>43306</v>
      </c>
      <c r="G32" s="27">
        <f t="shared" si="1"/>
        <v>1</v>
      </c>
      <c r="H32" s="9" t="s">
        <v>120</v>
      </c>
      <c r="I32" s="36">
        <v>43305</v>
      </c>
      <c r="J32" s="36">
        <v>43305</v>
      </c>
      <c r="K32" s="36">
        <v>43305</v>
      </c>
      <c r="L32" s="10">
        <v>8178941</v>
      </c>
      <c r="M32" s="11">
        <v>8177516.6100000003</v>
      </c>
      <c r="N32" s="12">
        <v>99.982584680000002</v>
      </c>
      <c r="O32" s="16">
        <v>6.3577002600000002E-2</v>
      </c>
      <c r="P32" s="26" t="s">
        <v>121</v>
      </c>
    </row>
    <row r="33" spans="1:16">
      <c r="A33" s="5">
        <v>28</v>
      </c>
      <c r="B33" s="8" t="s">
        <v>68</v>
      </c>
      <c r="C33" s="8" t="s">
        <v>122</v>
      </c>
      <c r="D33" s="8" t="s">
        <v>20</v>
      </c>
      <c r="E33" s="8" t="s">
        <v>54</v>
      </c>
      <c r="F33" s="36">
        <v>43306</v>
      </c>
      <c r="G33" s="27">
        <f t="shared" si="1"/>
        <v>1</v>
      </c>
      <c r="H33" s="9" t="s">
        <v>120</v>
      </c>
      <c r="I33" s="36">
        <v>43305</v>
      </c>
      <c r="J33" s="36">
        <v>43305</v>
      </c>
      <c r="K33" s="36">
        <v>43305</v>
      </c>
      <c r="L33" s="10">
        <v>76279697</v>
      </c>
      <c r="M33" s="11">
        <v>76266412.650000006</v>
      </c>
      <c r="N33" s="12">
        <v>99.982584680000002</v>
      </c>
      <c r="O33" s="16">
        <v>6.3577002600000002E-2</v>
      </c>
      <c r="P33" s="26" t="s">
        <v>121</v>
      </c>
    </row>
    <row r="34" spans="1:16">
      <c r="A34" s="5">
        <v>29</v>
      </c>
      <c r="B34" s="8" t="s">
        <v>68</v>
      </c>
      <c r="C34" s="8" t="s">
        <v>122</v>
      </c>
      <c r="D34" s="8" t="s">
        <v>20</v>
      </c>
      <c r="E34" s="8" t="s">
        <v>55</v>
      </c>
      <c r="F34" s="36">
        <v>43306</v>
      </c>
      <c r="G34" s="27">
        <f t="shared" si="1"/>
        <v>1</v>
      </c>
      <c r="H34" s="9" t="s">
        <v>120</v>
      </c>
      <c r="I34" s="36">
        <v>43305</v>
      </c>
      <c r="J34" s="36">
        <v>43305</v>
      </c>
      <c r="K34" s="36">
        <v>43305</v>
      </c>
      <c r="L34" s="10">
        <v>45336520</v>
      </c>
      <c r="M34" s="11">
        <v>45328624.5</v>
      </c>
      <c r="N34" s="12">
        <v>99.982584680000002</v>
      </c>
      <c r="O34" s="16">
        <v>6.3577002600000002E-2</v>
      </c>
      <c r="P34" s="26" t="s">
        <v>121</v>
      </c>
    </row>
    <row r="35" spans="1:16">
      <c r="A35" s="5">
        <v>30</v>
      </c>
      <c r="B35" s="8" t="s">
        <v>68</v>
      </c>
      <c r="C35" s="8" t="s">
        <v>122</v>
      </c>
      <c r="D35" s="8" t="s">
        <v>20</v>
      </c>
      <c r="E35" s="8" t="s">
        <v>28</v>
      </c>
      <c r="F35" s="36">
        <v>43306</v>
      </c>
      <c r="G35" s="27">
        <f t="shared" si="1"/>
        <v>1</v>
      </c>
      <c r="H35" s="9" t="s">
        <v>120</v>
      </c>
      <c r="I35" s="36">
        <v>43305</v>
      </c>
      <c r="J35" s="36">
        <v>43305</v>
      </c>
      <c r="K35" s="36">
        <v>43305</v>
      </c>
      <c r="L35" s="10">
        <v>11920009</v>
      </c>
      <c r="M35" s="11">
        <v>11917933.09</v>
      </c>
      <c r="N35" s="12">
        <v>99.982584680000002</v>
      </c>
      <c r="O35" s="16">
        <v>6.3577002600000002E-2</v>
      </c>
      <c r="P35" s="26" t="s">
        <v>121</v>
      </c>
    </row>
    <row r="36" spans="1:16">
      <c r="A36" s="5">
        <v>31</v>
      </c>
      <c r="B36" s="8" t="s">
        <v>68</v>
      </c>
      <c r="C36" s="8" t="s">
        <v>122</v>
      </c>
      <c r="D36" s="8" t="s">
        <v>20</v>
      </c>
      <c r="E36" s="8" t="s">
        <v>56</v>
      </c>
      <c r="F36" s="36">
        <v>43306</v>
      </c>
      <c r="G36" s="27">
        <f t="shared" si="1"/>
        <v>1</v>
      </c>
      <c r="H36" s="9" t="s">
        <v>120</v>
      </c>
      <c r="I36" s="36">
        <v>43305</v>
      </c>
      <c r="J36" s="36">
        <v>43305</v>
      </c>
      <c r="K36" s="36">
        <v>43305</v>
      </c>
      <c r="L36" s="10">
        <v>244524669</v>
      </c>
      <c r="M36" s="11">
        <v>244482084.25</v>
      </c>
      <c r="N36" s="12">
        <v>99.982584680000002</v>
      </c>
      <c r="O36" s="16">
        <v>6.3577002600000002E-2</v>
      </c>
      <c r="P36" s="26" t="s">
        <v>121</v>
      </c>
    </row>
    <row r="37" spans="1:16">
      <c r="A37" s="5">
        <v>32</v>
      </c>
      <c r="B37" s="8" t="s">
        <v>68</v>
      </c>
      <c r="C37" s="8" t="s">
        <v>122</v>
      </c>
      <c r="D37" s="8" t="s">
        <v>20</v>
      </c>
      <c r="E37" s="8" t="s">
        <v>57</v>
      </c>
      <c r="F37" s="36">
        <v>43306</v>
      </c>
      <c r="G37" s="27">
        <f t="shared" si="1"/>
        <v>1</v>
      </c>
      <c r="H37" s="9" t="s">
        <v>120</v>
      </c>
      <c r="I37" s="36">
        <v>43305</v>
      </c>
      <c r="J37" s="36">
        <v>43305</v>
      </c>
      <c r="K37" s="36">
        <v>43305</v>
      </c>
      <c r="L37" s="10">
        <v>4892597</v>
      </c>
      <c r="M37" s="11">
        <v>4891744.9400000004</v>
      </c>
      <c r="N37" s="12">
        <v>99.982584680000002</v>
      </c>
      <c r="O37" s="16">
        <v>6.3577002600000002E-2</v>
      </c>
      <c r="P37" s="26" t="s">
        <v>121</v>
      </c>
    </row>
    <row r="38" spans="1:16">
      <c r="A38" s="5">
        <v>33</v>
      </c>
      <c r="B38" s="8" t="s">
        <v>68</v>
      </c>
      <c r="C38" s="8" t="s">
        <v>122</v>
      </c>
      <c r="D38" s="8" t="s">
        <v>20</v>
      </c>
      <c r="E38" s="8" t="s">
        <v>31</v>
      </c>
      <c r="F38" s="36">
        <v>43306</v>
      </c>
      <c r="G38" s="27">
        <f t="shared" si="1"/>
        <v>1</v>
      </c>
      <c r="H38" s="9" t="s">
        <v>120</v>
      </c>
      <c r="I38" s="36">
        <v>43305</v>
      </c>
      <c r="J38" s="36">
        <v>43305</v>
      </c>
      <c r="K38" s="36">
        <v>43305</v>
      </c>
      <c r="L38" s="10">
        <v>232474697</v>
      </c>
      <c r="M38" s="11">
        <v>232434210.78999999</v>
      </c>
      <c r="N38" s="12">
        <v>99.982584680000002</v>
      </c>
      <c r="O38" s="16">
        <v>6.3577002600000002E-2</v>
      </c>
      <c r="P38" s="26" t="s">
        <v>121</v>
      </c>
    </row>
    <row r="39" spans="1:16">
      <c r="A39" s="5">
        <v>34</v>
      </c>
      <c r="B39" s="8" t="s">
        <v>60</v>
      </c>
      <c r="C39" s="8" t="s">
        <v>61</v>
      </c>
      <c r="D39" s="8" t="s">
        <v>20</v>
      </c>
      <c r="E39" s="8" t="s">
        <v>31</v>
      </c>
      <c r="F39" s="36">
        <v>43347</v>
      </c>
      <c r="G39" s="27">
        <f t="shared" si="1"/>
        <v>42</v>
      </c>
      <c r="H39" s="9" t="s">
        <v>120</v>
      </c>
      <c r="I39" s="36">
        <v>43305</v>
      </c>
      <c r="J39" s="36">
        <v>43305</v>
      </c>
      <c r="K39" s="36">
        <v>43305</v>
      </c>
      <c r="L39" s="10">
        <v>500000</v>
      </c>
      <c r="M39" s="11">
        <v>49655450</v>
      </c>
      <c r="N39" s="12">
        <v>99.310900000000004</v>
      </c>
      <c r="O39" s="16">
        <v>6.0301999999999994E-2</v>
      </c>
      <c r="P39" s="26" t="s">
        <v>121</v>
      </c>
    </row>
    <row r="40" spans="1:16">
      <c r="A40" s="5">
        <v>35</v>
      </c>
      <c r="B40" s="8" t="s">
        <v>62</v>
      </c>
      <c r="C40" s="8" t="s">
        <v>63</v>
      </c>
      <c r="D40" s="8" t="s">
        <v>20</v>
      </c>
      <c r="E40" s="8" t="s">
        <v>31</v>
      </c>
      <c r="F40" s="36">
        <v>43362</v>
      </c>
      <c r="G40" s="27">
        <f t="shared" si="1"/>
        <v>57</v>
      </c>
      <c r="H40" s="9" t="s">
        <v>120</v>
      </c>
      <c r="I40" s="36">
        <v>43305</v>
      </c>
      <c r="J40" s="36">
        <v>43305</v>
      </c>
      <c r="K40" s="36">
        <v>43305</v>
      </c>
      <c r="L40" s="10">
        <v>500000</v>
      </c>
      <c r="M40" s="11">
        <v>49533550</v>
      </c>
      <c r="N40" s="12">
        <v>99.067099999999996</v>
      </c>
      <c r="O40" s="16">
        <v>6.0301E-2</v>
      </c>
      <c r="P40" s="26" t="s">
        <v>121</v>
      </c>
    </row>
    <row r="42" spans="1:16">
      <c r="A42" s="25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R51"/>
  <sheetViews>
    <sheetView topLeftCell="A31" workbookViewId="0">
      <selection activeCell="C43" sqref="C43"/>
    </sheetView>
  </sheetViews>
  <sheetFormatPr defaultRowHeight="15"/>
  <cols>
    <col min="1" max="1" width="5.140625" style="1" customWidth="1"/>
    <col min="2" max="2" width="40.85546875" style="1" bestFit="1" customWidth="1"/>
    <col min="3" max="3" width="14.42578125" style="1" customWidth="1"/>
    <col min="4" max="4" width="16.28515625" style="2" customWidth="1"/>
    <col min="5" max="5" width="45.28515625" style="1" bestFit="1" customWidth="1"/>
    <col min="6" max="6" width="13.28515625" style="3" bestFit="1" customWidth="1"/>
    <col min="7" max="7" width="13.140625" style="1" customWidth="1"/>
    <col min="8" max="8" width="15.5703125" style="1" customWidth="1"/>
    <col min="9" max="9" width="13.28515625" style="3" bestFit="1" customWidth="1"/>
    <col min="10" max="10" width="14.28515625" style="3" bestFit="1" customWidth="1"/>
    <col min="11" max="11" width="15.7109375" style="3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f>+'24.07.2018'!F3+1</f>
        <v>43306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75</v>
      </c>
      <c r="C6" s="8" t="s">
        <v>76</v>
      </c>
      <c r="D6" s="8" t="s">
        <v>20</v>
      </c>
      <c r="E6" s="8" t="s">
        <v>23</v>
      </c>
      <c r="F6" s="36">
        <v>43349</v>
      </c>
      <c r="G6" s="27">
        <f t="shared" ref="G6:G27" si="0">+F6-$F$3</f>
        <v>43</v>
      </c>
      <c r="H6" s="9" t="s">
        <v>119</v>
      </c>
      <c r="I6" s="36">
        <v>43305</v>
      </c>
      <c r="J6" s="36">
        <v>43305</v>
      </c>
      <c r="K6" s="36">
        <v>43306</v>
      </c>
      <c r="L6" s="10">
        <v>500000</v>
      </c>
      <c r="M6" s="11">
        <v>49625850</v>
      </c>
      <c r="N6" s="12">
        <v>99.2517</v>
      </c>
      <c r="O6" s="16">
        <v>6.3996999999999998E-2</v>
      </c>
      <c r="P6" s="26" t="s">
        <v>121</v>
      </c>
      <c r="Q6" s="18"/>
      <c r="R6" s="17"/>
    </row>
    <row r="7" spans="1:18" s="2" customFormat="1">
      <c r="A7" s="5">
        <v>2</v>
      </c>
      <c r="B7" s="8" t="s">
        <v>75</v>
      </c>
      <c r="C7" s="8" t="s">
        <v>76</v>
      </c>
      <c r="D7" s="8" t="s">
        <v>20</v>
      </c>
      <c r="E7" s="8" t="s">
        <v>23</v>
      </c>
      <c r="F7" s="36">
        <v>43349</v>
      </c>
      <c r="G7" s="27">
        <f t="shared" si="0"/>
        <v>43</v>
      </c>
      <c r="H7" s="9" t="s">
        <v>119</v>
      </c>
      <c r="I7" s="36">
        <v>43305</v>
      </c>
      <c r="J7" s="36">
        <v>43305</v>
      </c>
      <c r="K7" s="36">
        <v>43306</v>
      </c>
      <c r="L7" s="10">
        <v>500000</v>
      </c>
      <c r="M7" s="11">
        <v>49625850</v>
      </c>
      <c r="N7" s="12">
        <v>99.2517</v>
      </c>
      <c r="O7" s="16">
        <v>6.3996999999999998E-2</v>
      </c>
      <c r="P7" s="26" t="s">
        <v>121</v>
      </c>
      <c r="Q7" s="18"/>
      <c r="R7" s="17"/>
    </row>
    <row r="8" spans="1:18" s="2" customFormat="1">
      <c r="A8" s="5">
        <v>3</v>
      </c>
      <c r="B8" s="8" t="s">
        <v>75</v>
      </c>
      <c r="C8" s="8" t="s">
        <v>76</v>
      </c>
      <c r="D8" s="8" t="s">
        <v>20</v>
      </c>
      <c r="E8" s="8" t="s">
        <v>23</v>
      </c>
      <c r="F8" s="36">
        <v>43349</v>
      </c>
      <c r="G8" s="27">
        <f t="shared" si="0"/>
        <v>43</v>
      </c>
      <c r="H8" s="9" t="s">
        <v>119</v>
      </c>
      <c r="I8" s="36">
        <v>43305</v>
      </c>
      <c r="J8" s="36">
        <v>43305</v>
      </c>
      <c r="K8" s="36">
        <v>43306</v>
      </c>
      <c r="L8" s="10">
        <v>500000</v>
      </c>
      <c r="M8" s="11">
        <v>49625250</v>
      </c>
      <c r="N8" s="12">
        <v>99.250500000000002</v>
      </c>
      <c r="O8" s="16">
        <v>6.4101000000000005E-2</v>
      </c>
      <c r="P8" s="26" t="s">
        <v>121</v>
      </c>
      <c r="Q8" s="18"/>
      <c r="R8" s="17"/>
    </row>
    <row r="9" spans="1:18" s="2" customFormat="1">
      <c r="A9" s="5">
        <v>4</v>
      </c>
      <c r="B9" s="8" t="s">
        <v>29</v>
      </c>
      <c r="C9" s="8" t="s">
        <v>30</v>
      </c>
      <c r="D9" s="8" t="s">
        <v>20</v>
      </c>
      <c r="E9" s="8" t="s">
        <v>23</v>
      </c>
      <c r="F9" s="36">
        <v>43391</v>
      </c>
      <c r="G9" s="27">
        <f t="shared" si="0"/>
        <v>85</v>
      </c>
      <c r="H9" s="9" t="s">
        <v>119</v>
      </c>
      <c r="I9" s="36">
        <v>43305</v>
      </c>
      <c r="J9" s="36">
        <v>43305</v>
      </c>
      <c r="K9" s="36">
        <v>43306</v>
      </c>
      <c r="L9" s="10">
        <v>2500000</v>
      </c>
      <c r="M9" s="11">
        <v>246198750</v>
      </c>
      <c r="N9" s="12">
        <v>98.479500000000002</v>
      </c>
      <c r="O9" s="16">
        <v>6.6299999999999998E-2</v>
      </c>
      <c r="P9" s="26" t="s">
        <v>121</v>
      </c>
      <c r="Q9" s="18"/>
      <c r="R9" s="17"/>
    </row>
    <row r="10" spans="1:18" s="2" customFormat="1">
      <c r="A10" s="5">
        <v>5</v>
      </c>
      <c r="B10" s="8" t="s">
        <v>29</v>
      </c>
      <c r="C10" s="8" t="s">
        <v>30</v>
      </c>
      <c r="D10" s="8" t="s">
        <v>20</v>
      </c>
      <c r="E10" s="8" t="s">
        <v>23</v>
      </c>
      <c r="F10" s="36">
        <v>43391</v>
      </c>
      <c r="G10" s="27">
        <f t="shared" si="0"/>
        <v>85</v>
      </c>
      <c r="H10" s="9" t="s">
        <v>119</v>
      </c>
      <c r="I10" s="36">
        <v>43305</v>
      </c>
      <c r="J10" s="36">
        <v>43305</v>
      </c>
      <c r="K10" s="36">
        <v>43306</v>
      </c>
      <c r="L10" s="10">
        <v>2500000</v>
      </c>
      <c r="M10" s="11">
        <v>246198750</v>
      </c>
      <c r="N10" s="12">
        <v>98.479500000000002</v>
      </c>
      <c r="O10" s="16">
        <v>6.6299999999999998E-2</v>
      </c>
      <c r="P10" s="26" t="s">
        <v>121</v>
      </c>
      <c r="Q10" s="18"/>
      <c r="R10" s="17"/>
    </row>
    <row r="11" spans="1:18">
      <c r="A11" s="5">
        <v>6</v>
      </c>
      <c r="B11" s="8" t="s">
        <v>29</v>
      </c>
      <c r="C11" s="8" t="s">
        <v>30</v>
      </c>
      <c r="D11" s="8" t="s">
        <v>20</v>
      </c>
      <c r="E11" s="8" t="s">
        <v>23</v>
      </c>
      <c r="F11" s="36">
        <v>43391</v>
      </c>
      <c r="G11" s="27">
        <f t="shared" si="0"/>
        <v>85</v>
      </c>
      <c r="H11" s="9" t="s">
        <v>119</v>
      </c>
      <c r="I11" s="36">
        <v>43305</v>
      </c>
      <c r="J11" s="36">
        <v>43305</v>
      </c>
      <c r="K11" s="36">
        <v>43306</v>
      </c>
      <c r="L11" s="10">
        <v>2500000</v>
      </c>
      <c r="M11" s="11">
        <v>246198750</v>
      </c>
      <c r="N11" s="12">
        <v>98.479500000000002</v>
      </c>
      <c r="O11" s="16">
        <v>6.6299999999999998E-2</v>
      </c>
      <c r="P11" s="26" t="s">
        <v>121</v>
      </c>
    </row>
    <row r="12" spans="1:18" s="2" customFormat="1">
      <c r="A12" s="5">
        <v>7</v>
      </c>
      <c r="B12" s="8" t="s">
        <v>29</v>
      </c>
      <c r="C12" s="8" t="s">
        <v>30</v>
      </c>
      <c r="D12" s="8" t="s">
        <v>20</v>
      </c>
      <c r="E12" s="8" t="s">
        <v>23</v>
      </c>
      <c r="F12" s="36">
        <v>43391</v>
      </c>
      <c r="G12" s="27">
        <f t="shared" si="0"/>
        <v>85</v>
      </c>
      <c r="H12" s="9" t="s">
        <v>119</v>
      </c>
      <c r="I12" s="36">
        <v>43305</v>
      </c>
      <c r="J12" s="36">
        <v>43305</v>
      </c>
      <c r="K12" s="36">
        <v>43306</v>
      </c>
      <c r="L12" s="10">
        <v>1000000</v>
      </c>
      <c r="M12" s="11">
        <v>98481800</v>
      </c>
      <c r="N12" s="12">
        <v>98.481800000000007</v>
      </c>
      <c r="O12" s="16">
        <v>6.6197999999999993E-2</v>
      </c>
      <c r="P12" s="26" t="s">
        <v>121</v>
      </c>
      <c r="Q12" s="20"/>
      <c r="R12" s="13"/>
    </row>
    <row r="13" spans="1:18" s="2" customFormat="1">
      <c r="A13" s="5">
        <v>8</v>
      </c>
      <c r="B13" s="8" t="s">
        <v>29</v>
      </c>
      <c r="C13" s="8" t="s">
        <v>30</v>
      </c>
      <c r="D13" s="8" t="s">
        <v>20</v>
      </c>
      <c r="E13" s="8" t="s">
        <v>23</v>
      </c>
      <c r="F13" s="36">
        <v>43391</v>
      </c>
      <c r="G13" s="27">
        <f t="shared" si="0"/>
        <v>85</v>
      </c>
      <c r="H13" s="9" t="s">
        <v>119</v>
      </c>
      <c r="I13" s="36">
        <v>43305</v>
      </c>
      <c r="J13" s="36">
        <v>43305</v>
      </c>
      <c r="K13" s="36">
        <v>43306</v>
      </c>
      <c r="L13" s="10">
        <v>2500000</v>
      </c>
      <c r="M13" s="11">
        <v>246198750</v>
      </c>
      <c r="N13" s="12">
        <v>98.479500000000002</v>
      </c>
      <c r="O13" s="16">
        <v>6.6299999999999998E-2</v>
      </c>
      <c r="P13" s="26" t="s">
        <v>121</v>
      </c>
      <c r="Q13" s="20"/>
      <c r="R13" s="13"/>
    </row>
    <row r="14" spans="1:18" s="2" customFormat="1">
      <c r="A14" s="5">
        <v>9</v>
      </c>
      <c r="B14" s="8" t="s">
        <v>29</v>
      </c>
      <c r="C14" s="8" t="s">
        <v>30</v>
      </c>
      <c r="D14" s="8" t="s">
        <v>20</v>
      </c>
      <c r="E14" s="8" t="s">
        <v>23</v>
      </c>
      <c r="F14" s="36">
        <v>43391</v>
      </c>
      <c r="G14" s="27">
        <f t="shared" si="0"/>
        <v>85</v>
      </c>
      <c r="H14" s="9" t="s">
        <v>119</v>
      </c>
      <c r="I14" s="36">
        <v>43305</v>
      </c>
      <c r="J14" s="36">
        <v>43305</v>
      </c>
      <c r="K14" s="36">
        <v>43306</v>
      </c>
      <c r="L14" s="10">
        <v>7500000</v>
      </c>
      <c r="M14" s="11">
        <v>738596250</v>
      </c>
      <c r="N14" s="12">
        <v>98.479500000000002</v>
      </c>
      <c r="O14" s="16">
        <v>6.6299999999999998E-2</v>
      </c>
      <c r="P14" s="26" t="s">
        <v>121</v>
      </c>
      <c r="Q14" s="14"/>
    </row>
    <row r="15" spans="1:18" s="2" customFormat="1">
      <c r="A15" s="5">
        <v>10</v>
      </c>
      <c r="B15" s="8" t="s">
        <v>29</v>
      </c>
      <c r="C15" s="8" t="s">
        <v>30</v>
      </c>
      <c r="D15" s="8" t="s">
        <v>20</v>
      </c>
      <c r="E15" s="8" t="s">
        <v>23</v>
      </c>
      <c r="F15" s="36">
        <v>43391</v>
      </c>
      <c r="G15" s="27">
        <f t="shared" si="0"/>
        <v>85</v>
      </c>
      <c r="H15" s="9" t="s">
        <v>119</v>
      </c>
      <c r="I15" s="36">
        <v>43305</v>
      </c>
      <c r="J15" s="36">
        <v>43305</v>
      </c>
      <c r="K15" s="36">
        <v>43306</v>
      </c>
      <c r="L15" s="10">
        <v>4000000</v>
      </c>
      <c r="M15" s="11">
        <v>393918000</v>
      </c>
      <c r="N15" s="12">
        <v>98.479500000000002</v>
      </c>
      <c r="O15" s="16">
        <v>6.6299999999999998E-2</v>
      </c>
      <c r="P15" s="26" t="s">
        <v>121</v>
      </c>
      <c r="Q15" s="14"/>
    </row>
    <row r="16" spans="1:18" s="2" customFormat="1">
      <c r="A16" s="5">
        <v>11</v>
      </c>
      <c r="B16" s="8" t="s">
        <v>29</v>
      </c>
      <c r="C16" s="8" t="s">
        <v>30</v>
      </c>
      <c r="D16" s="8" t="s">
        <v>20</v>
      </c>
      <c r="E16" s="8" t="s">
        <v>23</v>
      </c>
      <c r="F16" s="36">
        <v>43391</v>
      </c>
      <c r="G16" s="27">
        <f t="shared" si="0"/>
        <v>85</v>
      </c>
      <c r="H16" s="9" t="s">
        <v>119</v>
      </c>
      <c r="I16" s="36">
        <v>43305</v>
      </c>
      <c r="J16" s="36">
        <v>43305</v>
      </c>
      <c r="K16" s="36">
        <v>43306</v>
      </c>
      <c r="L16" s="10">
        <v>2500000</v>
      </c>
      <c r="M16" s="11">
        <v>246198750</v>
      </c>
      <c r="N16" s="12">
        <v>98.479500000000002</v>
      </c>
      <c r="O16" s="16">
        <v>6.6299999999999998E-2</v>
      </c>
      <c r="P16" s="26" t="s">
        <v>121</v>
      </c>
      <c r="Q16" s="14"/>
    </row>
    <row r="17" spans="1:17" s="2" customFormat="1">
      <c r="A17" s="5">
        <v>12</v>
      </c>
      <c r="B17" s="8" t="s">
        <v>29</v>
      </c>
      <c r="C17" s="8" t="s">
        <v>30</v>
      </c>
      <c r="D17" s="8" t="s">
        <v>20</v>
      </c>
      <c r="E17" s="8" t="s">
        <v>23</v>
      </c>
      <c r="F17" s="36">
        <v>43391</v>
      </c>
      <c r="G17" s="27">
        <f t="shared" si="0"/>
        <v>85</v>
      </c>
      <c r="H17" s="9" t="s">
        <v>119</v>
      </c>
      <c r="I17" s="36">
        <v>43305</v>
      </c>
      <c r="J17" s="36">
        <v>43305</v>
      </c>
      <c r="K17" s="36">
        <v>43306</v>
      </c>
      <c r="L17" s="10">
        <v>20000000</v>
      </c>
      <c r="M17" s="11">
        <v>1969590000</v>
      </c>
      <c r="N17" s="12">
        <v>98.479500000000002</v>
      </c>
      <c r="O17" s="16">
        <v>6.6299999999999998E-2</v>
      </c>
      <c r="P17" s="26" t="s">
        <v>121</v>
      </c>
      <c r="Q17" s="14"/>
    </row>
    <row r="18" spans="1:17" s="2" customFormat="1">
      <c r="A18" s="5">
        <v>13</v>
      </c>
      <c r="B18" s="8" t="s">
        <v>29</v>
      </c>
      <c r="C18" s="8" t="s">
        <v>30</v>
      </c>
      <c r="D18" s="8" t="s">
        <v>20</v>
      </c>
      <c r="E18" s="8" t="s">
        <v>23</v>
      </c>
      <c r="F18" s="36">
        <v>43391</v>
      </c>
      <c r="G18" s="27">
        <f t="shared" si="0"/>
        <v>85</v>
      </c>
      <c r="H18" s="9" t="s">
        <v>119</v>
      </c>
      <c r="I18" s="36">
        <v>43305</v>
      </c>
      <c r="J18" s="36">
        <v>43305</v>
      </c>
      <c r="K18" s="36">
        <v>43306</v>
      </c>
      <c r="L18" s="10">
        <v>10000000</v>
      </c>
      <c r="M18" s="11">
        <v>984755000</v>
      </c>
      <c r="N18" s="12">
        <v>98.479500000000002</v>
      </c>
      <c r="O18" s="16">
        <v>6.6299999999999998E-2</v>
      </c>
      <c r="P18" s="26" t="s">
        <v>121</v>
      </c>
      <c r="Q18" s="14"/>
    </row>
    <row r="19" spans="1:17" s="2" customFormat="1">
      <c r="A19" s="5">
        <v>14</v>
      </c>
      <c r="B19" s="8" t="s">
        <v>29</v>
      </c>
      <c r="C19" s="8" t="s">
        <v>30</v>
      </c>
      <c r="D19" s="8" t="s">
        <v>20</v>
      </c>
      <c r="E19" s="8" t="s">
        <v>23</v>
      </c>
      <c r="F19" s="36">
        <v>43391</v>
      </c>
      <c r="G19" s="27">
        <f t="shared" si="0"/>
        <v>85</v>
      </c>
      <c r="H19" s="9" t="s">
        <v>119</v>
      </c>
      <c r="I19" s="36">
        <v>43305</v>
      </c>
      <c r="J19" s="36">
        <v>43305</v>
      </c>
      <c r="K19" s="36">
        <v>43306</v>
      </c>
      <c r="L19" s="10">
        <v>10000000</v>
      </c>
      <c r="M19" s="11">
        <v>984795000</v>
      </c>
      <c r="N19" s="12">
        <v>98.479500000000002</v>
      </c>
      <c r="O19" s="16">
        <v>6.6299999999999998E-2</v>
      </c>
      <c r="P19" s="26" t="s">
        <v>121</v>
      </c>
      <c r="Q19" s="14"/>
    </row>
    <row r="20" spans="1:17" s="2" customFormat="1">
      <c r="A20" s="5">
        <v>15</v>
      </c>
      <c r="B20" s="8" t="s">
        <v>29</v>
      </c>
      <c r="C20" s="8" t="s">
        <v>30</v>
      </c>
      <c r="D20" s="8" t="s">
        <v>20</v>
      </c>
      <c r="E20" s="8" t="s">
        <v>23</v>
      </c>
      <c r="F20" s="36">
        <v>43391</v>
      </c>
      <c r="G20" s="27">
        <f t="shared" si="0"/>
        <v>85</v>
      </c>
      <c r="H20" s="9" t="s">
        <v>119</v>
      </c>
      <c r="I20" s="36">
        <v>43305</v>
      </c>
      <c r="J20" s="36">
        <v>43305</v>
      </c>
      <c r="K20" s="36">
        <v>43306</v>
      </c>
      <c r="L20" s="10">
        <v>2500000</v>
      </c>
      <c r="M20" s="11">
        <v>246188750</v>
      </c>
      <c r="N20" s="12">
        <v>98.479500000000002</v>
      </c>
      <c r="O20" s="16">
        <v>6.6299999999999998E-2</v>
      </c>
      <c r="P20" s="26" t="s">
        <v>121</v>
      </c>
      <c r="Q20" s="14"/>
    </row>
    <row r="21" spans="1:17" s="2" customFormat="1">
      <c r="A21" s="5">
        <v>16</v>
      </c>
      <c r="B21" s="8" t="s">
        <v>29</v>
      </c>
      <c r="C21" s="8" t="s">
        <v>30</v>
      </c>
      <c r="D21" s="8" t="s">
        <v>20</v>
      </c>
      <c r="E21" s="8" t="s">
        <v>23</v>
      </c>
      <c r="F21" s="36">
        <v>43391</v>
      </c>
      <c r="G21" s="27">
        <f t="shared" si="0"/>
        <v>85</v>
      </c>
      <c r="H21" s="9" t="s">
        <v>119</v>
      </c>
      <c r="I21" s="36">
        <v>43305</v>
      </c>
      <c r="J21" s="36">
        <v>43305</v>
      </c>
      <c r="K21" s="36">
        <v>43306</v>
      </c>
      <c r="L21" s="10">
        <v>7500000</v>
      </c>
      <c r="M21" s="11">
        <v>738596250</v>
      </c>
      <c r="N21" s="12">
        <v>98.479500000000002</v>
      </c>
      <c r="O21" s="16">
        <v>6.6299999999999998E-2</v>
      </c>
      <c r="P21" s="26" t="s">
        <v>121</v>
      </c>
      <c r="Q21" s="14"/>
    </row>
    <row r="22" spans="1:17" s="2" customFormat="1">
      <c r="A22" s="5">
        <v>17</v>
      </c>
      <c r="B22" s="8" t="s">
        <v>29</v>
      </c>
      <c r="C22" s="8" t="s">
        <v>30</v>
      </c>
      <c r="D22" s="8" t="s">
        <v>20</v>
      </c>
      <c r="E22" s="8" t="s">
        <v>23</v>
      </c>
      <c r="F22" s="36">
        <v>43391</v>
      </c>
      <c r="G22" s="27">
        <f t="shared" si="0"/>
        <v>85</v>
      </c>
      <c r="H22" s="9" t="s">
        <v>119</v>
      </c>
      <c r="I22" s="36">
        <v>43305</v>
      </c>
      <c r="J22" s="36">
        <v>43305</v>
      </c>
      <c r="K22" s="36">
        <v>43306</v>
      </c>
      <c r="L22" s="10">
        <v>2500000</v>
      </c>
      <c r="M22" s="11">
        <v>246207250</v>
      </c>
      <c r="N22" s="12">
        <v>98.482900000000001</v>
      </c>
      <c r="O22" s="24">
        <v>6.615E-2</v>
      </c>
      <c r="P22" s="26" t="s">
        <v>121</v>
      </c>
      <c r="Q22" s="14"/>
    </row>
    <row r="23" spans="1:17" s="2" customFormat="1">
      <c r="A23" s="5">
        <v>18</v>
      </c>
      <c r="B23" s="8" t="s">
        <v>29</v>
      </c>
      <c r="C23" s="8" t="s">
        <v>30</v>
      </c>
      <c r="D23" s="8" t="s">
        <v>20</v>
      </c>
      <c r="E23" s="8" t="s">
        <v>23</v>
      </c>
      <c r="F23" s="36">
        <v>43391</v>
      </c>
      <c r="G23" s="27">
        <f t="shared" si="0"/>
        <v>85</v>
      </c>
      <c r="H23" s="9" t="s">
        <v>119</v>
      </c>
      <c r="I23" s="36">
        <v>43305</v>
      </c>
      <c r="J23" s="36">
        <v>43305</v>
      </c>
      <c r="K23" s="36">
        <v>43306</v>
      </c>
      <c r="L23" s="10">
        <v>2500000</v>
      </c>
      <c r="M23" s="11">
        <v>246198750</v>
      </c>
      <c r="N23" s="12">
        <v>98.479500000000002</v>
      </c>
      <c r="O23" s="24">
        <v>6.6299999999999998E-2</v>
      </c>
      <c r="P23" s="26" t="s">
        <v>121</v>
      </c>
      <c r="Q23" s="14"/>
    </row>
    <row r="24" spans="1:17" s="2" customFormat="1">
      <c r="A24" s="5">
        <v>19</v>
      </c>
      <c r="B24" s="8" t="s">
        <v>29</v>
      </c>
      <c r="C24" s="8" t="s">
        <v>30</v>
      </c>
      <c r="D24" s="8" t="s">
        <v>20</v>
      </c>
      <c r="E24" s="8" t="s">
        <v>23</v>
      </c>
      <c r="F24" s="36">
        <v>43391</v>
      </c>
      <c r="G24" s="27">
        <f t="shared" si="0"/>
        <v>85</v>
      </c>
      <c r="H24" s="9" t="s">
        <v>119</v>
      </c>
      <c r="I24" s="36">
        <v>43305</v>
      </c>
      <c r="J24" s="36">
        <v>43305</v>
      </c>
      <c r="K24" s="36">
        <v>43306</v>
      </c>
      <c r="L24" s="10">
        <v>2500000</v>
      </c>
      <c r="M24" s="11">
        <v>246198750</v>
      </c>
      <c r="N24" s="12">
        <v>98.479500000000002</v>
      </c>
      <c r="O24" s="16">
        <v>6.6299999999999998E-2</v>
      </c>
      <c r="P24" s="26" t="s">
        <v>121</v>
      </c>
      <c r="Q24" s="14"/>
    </row>
    <row r="25" spans="1:17" s="2" customFormat="1">
      <c r="A25" s="5">
        <v>20</v>
      </c>
      <c r="B25" s="8" t="s">
        <v>29</v>
      </c>
      <c r="C25" s="8" t="s">
        <v>30</v>
      </c>
      <c r="D25" s="8" t="s">
        <v>20</v>
      </c>
      <c r="E25" s="8" t="s">
        <v>23</v>
      </c>
      <c r="F25" s="36">
        <v>43391</v>
      </c>
      <c r="G25" s="27">
        <f t="shared" si="0"/>
        <v>85</v>
      </c>
      <c r="H25" s="9" t="s">
        <v>119</v>
      </c>
      <c r="I25" s="36">
        <v>43305</v>
      </c>
      <c r="J25" s="36">
        <v>43305</v>
      </c>
      <c r="K25" s="36">
        <v>43306</v>
      </c>
      <c r="L25" s="10">
        <v>5000000</v>
      </c>
      <c r="M25" s="11">
        <v>492397500</v>
      </c>
      <c r="N25" s="12">
        <v>98.479500000000002</v>
      </c>
      <c r="O25" s="24">
        <v>6.6299999999999998E-2</v>
      </c>
      <c r="P25" s="26" t="s">
        <v>121</v>
      </c>
      <c r="Q25" s="14"/>
    </row>
    <row r="26" spans="1:17" s="2" customFormat="1">
      <c r="A26" s="5">
        <v>21</v>
      </c>
      <c r="B26" s="8" t="s">
        <v>77</v>
      </c>
      <c r="C26" s="8" t="s">
        <v>78</v>
      </c>
      <c r="D26" s="8" t="s">
        <v>20</v>
      </c>
      <c r="E26" s="8" t="s">
        <v>23</v>
      </c>
      <c r="F26" s="36">
        <v>43357</v>
      </c>
      <c r="G26" s="27">
        <f t="shared" si="0"/>
        <v>51</v>
      </c>
      <c r="H26" s="9" t="s">
        <v>119</v>
      </c>
      <c r="I26" s="36">
        <v>43305</v>
      </c>
      <c r="J26" s="36">
        <v>43305</v>
      </c>
      <c r="K26" s="36">
        <v>43306</v>
      </c>
      <c r="L26" s="10">
        <v>500000</v>
      </c>
      <c r="M26" s="11">
        <v>49577450</v>
      </c>
      <c r="N26" s="12">
        <v>99.154899999999998</v>
      </c>
      <c r="O26" s="24">
        <v>6.0998000000000004E-2</v>
      </c>
      <c r="P26" s="26" t="s">
        <v>121</v>
      </c>
      <c r="Q26" s="14"/>
    </row>
    <row r="27" spans="1:17" s="2" customFormat="1">
      <c r="A27" s="5">
        <v>22</v>
      </c>
      <c r="B27" s="8" t="s">
        <v>79</v>
      </c>
      <c r="C27" s="8" t="s">
        <v>80</v>
      </c>
      <c r="D27" s="8" t="s">
        <v>20</v>
      </c>
      <c r="E27" s="8" t="s">
        <v>23</v>
      </c>
      <c r="F27" s="36">
        <v>43357</v>
      </c>
      <c r="G27" s="27">
        <f t="shared" si="0"/>
        <v>51</v>
      </c>
      <c r="H27" s="9" t="s">
        <v>119</v>
      </c>
      <c r="I27" s="36">
        <v>43305</v>
      </c>
      <c r="J27" s="36">
        <v>43305</v>
      </c>
      <c r="K27" s="36">
        <v>43306</v>
      </c>
      <c r="L27" s="10">
        <v>500000</v>
      </c>
      <c r="M27" s="11">
        <v>49577450</v>
      </c>
      <c r="N27" s="12">
        <v>99.154899999999998</v>
      </c>
      <c r="O27" s="24">
        <v>6.0998000000000004E-2</v>
      </c>
      <c r="P27" s="26" t="s">
        <v>121</v>
      </c>
      <c r="Q27" s="14"/>
    </row>
    <row r="28" spans="1:17" s="2" customFormat="1">
      <c r="A28" s="5">
        <v>23</v>
      </c>
      <c r="B28" s="8" t="s">
        <v>81</v>
      </c>
      <c r="C28" s="8" t="s">
        <v>122</v>
      </c>
      <c r="D28" s="8" t="s">
        <v>20</v>
      </c>
      <c r="E28" s="8" t="s">
        <v>35</v>
      </c>
      <c r="F28" s="36">
        <v>43307</v>
      </c>
      <c r="G28" s="27">
        <f t="shared" ref="G28:G49" si="1">+F28-$F$3</f>
        <v>1</v>
      </c>
      <c r="H28" s="9" t="s">
        <v>120</v>
      </c>
      <c r="I28" s="36">
        <v>43306</v>
      </c>
      <c r="J28" s="36">
        <v>43306</v>
      </c>
      <c r="K28" s="36">
        <v>43306</v>
      </c>
      <c r="L28" s="10">
        <v>212499268</v>
      </c>
      <c r="M28" s="11">
        <v>212462403.97</v>
      </c>
      <c r="N28" s="12">
        <v>99.982652160000001</v>
      </c>
      <c r="O28" s="24">
        <v>6.3330604599999993E-2</v>
      </c>
      <c r="P28" s="26" t="s">
        <v>121</v>
      </c>
      <c r="Q28" s="14"/>
    </row>
    <row r="29" spans="1:17" s="2" customFormat="1">
      <c r="A29" s="5">
        <v>24</v>
      </c>
      <c r="B29" s="8" t="s">
        <v>81</v>
      </c>
      <c r="C29" s="8" t="s">
        <v>122</v>
      </c>
      <c r="D29" s="8" t="s">
        <v>20</v>
      </c>
      <c r="E29" s="8" t="s">
        <v>21</v>
      </c>
      <c r="F29" s="36">
        <v>43307</v>
      </c>
      <c r="G29" s="27">
        <f t="shared" si="1"/>
        <v>1</v>
      </c>
      <c r="H29" s="9" t="s">
        <v>120</v>
      </c>
      <c r="I29" s="36">
        <v>43306</v>
      </c>
      <c r="J29" s="36">
        <v>43306</v>
      </c>
      <c r="K29" s="36">
        <v>43306</v>
      </c>
      <c r="L29" s="10">
        <v>7923206</v>
      </c>
      <c r="M29" s="11">
        <v>7921831.4900000002</v>
      </c>
      <c r="N29" s="12">
        <v>99.982652160000001</v>
      </c>
      <c r="O29" s="24">
        <v>6.3330604599999993E-2</v>
      </c>
      <c r="P29" s="26" t="s">
        <v>121</v>
      </c>
      <c r="Q29" s="14"/>
    </row>
    <row r="30" spans="1:17" s="2" customFormat="1">
      <c r="A30" s="5">
        <v>25</v>
      </c>
      <c r="B30" s="8" t="s">
        <v>81</v>
      </c>
      <c r="C30" s="8" t="s">
        <v>122</v>
      </c>
      <c r="D30" s="8" t="s">
        <v>20</v>
      </c>
      <c r="E30" s="8" t="s">
        <v>37</v>
      </c>
      <c r="F30" s="36">
        <v>43307</v>
      </c>
      <c r="G30" s="27">
        <f t="shared" si="1"/>
        <v>1</v>
      </c>
      <c r="H30" s="9" t="s">
        <v>120</v>
      </c>
      <c r="I30" s="36">
        <v>43306</v>
      </c>
      <c r="J30" s="36">
        <v>43306</v>
      </c>
      <c r="K30" s="36">
        <v>43306</v>
      </c>
      <c r="L30" s="10">
        <v>54461914</v>
      </c>
      <c r="M30" s="11">
        <v>54452466.030000001</v>
      </c>
      <c r="N30" s="12">
        <v>99.982652160000001</v>
      </c>
      <c r="O30" s="24">
        <v>6.3330604599999993E-2</v>
      </c>
      <c r="P30" s="26" t="s">
        <v>121</v>
      </c>
      <c r="Q30" s="14"/>
    </row>
    <row r="31" spans="1:17">
      <c r="A31" s="5">
        <v>26</v>
      </c>
      <c r="B31" s="8" t="s">
        <v>81</v>
      </c>
      <c r="C31" s="8" t="s">
        <v>122</v>
      </c>
      <c r="D31" s="8" t="s">
        <v>20</v>
      </c>
      <c r="E31" s="8" t="s">
        <v>38</v>
      </c>
      <c r="F31" s="36">
        <v>43307</v>
      </c>
      <c r="G31" s="27">
        <f t="shared" si="1"/>
        <v>1</v>
      </c>
      <c r="H31" s="9" t="s">
        <v>120</v>
      </c>
      <c r="I31" s="36">
        <v>43306</v>
      </c>
      <c r="J31" s="36">
        <v>43306</v>
      </c>
      <c r="K31" s="36">
        <v>43306</v>
      </c>
      <c r="L31" s="10">
        <v>586784087</v>
      </c>
      <c r="M31" s="11">
        <v>586682292.63999999</v>
      </c>
      <c r="N31" s="12">
        <v>99.982652160000001</v>
      </c>
      <c r="O31" s="24">
        <v>6.3330604599999993E-2</v>
      </c>
      <c r="P31" s="26" t="s">
        <v>121</v>
      </c>
    </row>
    <row r="32" spans="1:17">
      <c r="A32" s="5">
        <v>27</v>
      </c>
      <c r="B32" s="8" t="s">
        <v>81</v>
      </c>
      <c r="C32" s="8" t="s">
        <v>122</v>
      </c>
      <c r="D32" s="8" t="s">
        <v>20</v>
      </c>
      <c r="E32" s="8" t="s">
        <v>22</v>
      </c>
      <c r="F32" s="36">
        <v>43307</v>
      </c>
      <c r="G32" s="27">
        <f t="shared" si="1"/>
        <v>1</v>
      </c>
      <c r="H32" s="9" t="s">
        <v>120</v>
      </c>
      <c r="I32" s="36">
        <v>43306</v>
      </c>
      <c r="J32" s="36">
        <v>43306</v>
      </c>
      <c r="K32" s="36">
        <v>43306</v>
      </c>
      <c r="L32" s="10">
        <v>6607391</v>
      </c>
      <c r="M32" s="11">
        <v>6606244.7599999998</v>
      </c>
      <c r="N32" s="12">
        <v>99.982652160000001</v>
      </c>
      <c r="O32" s="24">
        <v>6.3330604599999993E-2</v>
      </c>
      <c r="P32" s="26" t="s">
        <v>121</v>
      </c>
    </row>
    <row r="33" spans="1:16">
      <c r="A33" s="5">
        <v>28</v>
      </c>
      <c r="B33" s="8" t="s">
        <v>81</v>
      </c>
      <c r="C33" s="8" t="s">
        <v>122</v>
      </c>
      <c r="D33" s="8" t="s">
        <v>20</v>
      </c>
      <c r="E33" s="8" t="s">
        <v>39</v>
      </c>
      <c r="F33" s="36">
        <v>43307</v>
      </c>
      <c r="G33" s="27">
        <f t="shared" si="1"/>
        <v>1</v>
      </c>
      <c r="H33" s="9" t="s">
        <v>120</v>
      </c>
      <c r="I33" s="36">
        <v>43306</v>
      </c>
      <c r="J33" s="36">
        <v>43306</v>
      </c>
      <c r="K33" s="36">
        <v>43306</v>
      </c>
      <c r="L33" s="10">
        <v>45691</v>
      </c>
      <c r="M33" s="11">
        <v>45683.07</v>
      </c>
      <c r="N33" s="12">
        <v>99.982652160000001</v>
      </c>
      <c r="O33" s="24">
        <v>6.3330604599999993E-2</v>
      </c>
      <c r="P33" s="26" t="s">
        <v>121</v>
      </c>
    </row>
    <row r="34" spans="1:16">
      <c r="A34" s="5">
        <v>29</v>
      </c>
      <c r="B34" s="8" t="s">
        <v>81</v>
      </c>
      <c r="C34" s="8" t="s">
        <v>122</v>
      </c>
      <c r="D34" s="8" t="s">
        <v>20</v>
      </c>
      <c r="E34" s="8" t="s">
        <v>40</v>
      </c>
      <c r="F34" s="36">
        <v>43307</v>
      </c>
      <c r="G34" s="27">
        <f t="shared" si="1"/>
        <v>1</v>
      </c>
      <c r="H34" s="9" t="s">
        <v>120</v>
      </c>
      <c r="I34" s="36">
        <v>43306</v>
      </c>
      <c r="J34" s="36">
        <v>43306</v>
      </c>
      <c r="K34" s="36">
        <v>43306</v>
      </c>
      <c r="L34" s="10">
        <v>1282635011</v>
      </c>
      <c r="M34" s="11">
        <v>1282412501.53</v>
      </c>
      <c r="N34" s="12">
        <v>99.982652160000001</v>
      </c>
      <c r="O34" s="24">
        <v>6.3330604599999993E-2</v>
      </c>
      <c r="P34" s="26" t="s">
        <v>121</v>
      </c>
    </row>
    <row r="35" spans="1:16">
      <c r="A35" s="5">
        <v>30</v>
      </c>
      <c r="B35" s="8" t="s">
        <v>81</v>
      </c>
      <c r="C35" s="8" t="s">
        <v>122</v>
      </c>
      <c r="D35" s="8" t="s">
        <v>20</v>
      </c>
      <c r="E35" s="8" t="s">
        <v>41</v>
      </c>
      <c r="F35" s="36">
        <v>43307</v>
      </c>
      <c r="G35" s="27">
        <f t="shared" si="1"/>
        <v>1</v>
      </c>
      <c r="H35" s="9" t="s">
        <v>120</v>
      </c>
      <c r="I35" s="36">
        <v>43306</v>
      </c>
      <c r="J35" s="36">
        <v>43306</v>
      </c>
      <c r="K35" s="36">
        <v>43306</v>
      </c>
      <c r="L35" s="10">
        <v>15457851</v>
      </c>
      <c r="M35" s="11">
        <v>15455169.4</v>
      </c>
      <c r="N35" s="12">
        <v>99.982652160000001</v>
      </c>
      <c r="O35" s="24">
        <v>6.3330604599999993E-2</v>
      </c>
      <c r="P35" s="26" t="s">
        <v>121</v>
      </c>
    </row>
    <row r="36" spans="1:16">
      <c r="A36" s="5">
        <v>31</v>
      </c>
      <c r="B36" s="8" t="s">
        <v>81</v>
      </c>
      <c r="C36" s="8" t="s">
        <v>122</v>
      </c>
      <c r="D36" s="8" t="s">
        <v>20</v>
      </c>
      <c r="E36" s="8" t="s">
        <v>42</v>
      </c>
      <c r="F36" s="36">
        <v>43307</v>
      </c>
      <c r="G36" s="27">
        <f t="shared" si="1"/>
        <v>1</v>
      </c>
      <c r="H36" s="9" t="s">
        <v>120</v>
      </c>
      <c r="I36" s="36">
        <v>43306</v>
      </c>
      <c r="J36" s="36">
        <v>43306</v>
      </c>
      <c r="K36" s="36">
        <v>43306</v>
      </c>
      <c r="L36" s="10">
        <v>6444281</v>
      </c>
      <c r="M36" s="11">
        <v>6443163.0599999996</v>
      </c>
      <c r="N36" s="12">
        <v>99.982652160000001</v>
      </c>
      <c r="O36" s="24">
        <v>6.3330604599999993E-2</v>
      </c>
      <c r="P36" s="26" t="s">
        <v>121</v>
      </c>
    </row>
    <row r="37" spans="1:16">
      <c r="A37" s="5">
        <v>32</v>
      </c>
      <c r="B37" s="8" t="s">
        <v>82</v>
      </c>
      <c r="C37" s="8" t="s">
        <v>83</v>
      </c>
      <c r="D37" s="8" t="s">
        <v>20</v>
      </c>
      <c r="E37" s="8" t="s">
        <v>23</v>
      </c>
      <c r="F37" s="36">
        <v>43396</v>
      </c>
      <c r="G37" s="27">
        <f t="shared" si="1"/>
        <v>90</v>
      </c>
      <c r="H37" s="9" t="s">
        <v>120</v>
      </c>
      <c r="I37" s="36">
        <v>43306</v>
      </c>
      <c r="J37" s="36">
        <v>43306</v>
      </c>
      <c r="K37" s="36">
        <v>43306</v>
      </c>
      <c r="L37" s="10">
        <v>2500000</v>
      </c>
      <c r="M37" s="11">
        <v>245639250</v>
      </c>
      <c r="N37" s="12">
        <v>98.246099999999998</v>
      </c>
      <c r="O37" s="24">
        <v>7.2400220000000001E-2</v>
      </c>
      <c r="P37" s="26" t="s">
        <v>121</v>
      </c>
    </row>
    <row r="38" spans="1:16">
      <c r="A38" s="5">
        <v>33</v>
      </c>
      <c r="B38" s="8" t="s">
        <v>82</v>
      </c>
      <c r="C38" s="8" t="s">
        <v>83</v>
      </c>
      <c r="D38" s="8" t="s">
        <v>20</v>
      </c>
      <c r="E38" s="8" t="s">
        <v>23</v>
      </c>
      <c r="F38" s="36">
        <v>43396</v>
      </c>
      <c r="G38" s="27">
        <f t="shared" si="1"/>
        <v>90</v>
      </c>
      <c r="H38" s="9" t="s">
        <v>120</v>
      </c>
      <c r="I38" s="36">
        <v>43306</v>
      </c>
      <c r="J38" s="36">
        <v>43306</v>
      </c>
      <c r="K38" s="36">
        <v>43306</v>
      </c>
      <c r="L38" s="10">
        <v>17500000</v>
      </c>
      <c r="M38" s="11">
        <v>1719306750</v>
      </c>
      <c r="N38" s="12">
        <v>98.246099999999998</v>
      </c>
      <c r="O38" s="24">
        <v>7.2400220000000001E-2</v>
      </c>
      <c r="P38" s="26" t="s">
        <v>121</v>
      </c>
    </row>
    <row r="39" spans="1:16">
      <c r="A39" s="5">
        <v>34</v>
      </c>
      <c r="B39" s="8" t="s">
        <v>81</v>
      </c>
      <c r="C39" s="8" t="s">
        <v>122</v>
      </c>
      <c r="D39" s="8" t="s">
        <v>20</v>
      </c>
      <c r="E39" s="8" t="s">
        <v>51</v>
      </c>
      <c r="F39" s="36">
        <v>43307</v>
      </c>
      <c r="G39" s="27">
        <f t="shared" si="1"/>
        <v>1</v>
      </c>
      <c r="H39" s="9" t="s">
        <v>120</v>
      </c>
      <c r="I39" s="36">
        <v>43306</v>
      </c>
      <c r="J39" s="36">
        <v>43306</v>
      </c>
      <c r="K39" s="36">
        <v>43306</v>
      </c>
      <c r="L39" s="10">
        <v>109292602</v>
      </c>
      <c r="M39" s="11">
        <v>109273642.09</v>
      </c>
      <c r="N39" s="12">
        <v>99.982652160000001</v>
      </c>
      <c r="O39" s="24">
        <v>6.3330604599999993E-2</v>
      </c>
      <c r="P39" s="26" t="s">
        <v>121</v>
      </c>
    </row>
    <row r="40" spans="1:16">
      <c r="A40" s="5">
        <v>35</v>
      </c>
      <c r="B40" s="8" t="s">
        <v>81</v>
      </c>
      <c r="C40" s="8" t="s">
        <v>122</v>
      </c>
      <c r="D40" s="8" t="s">
        <v>20</v>
      </c>
      <c r="E40" s="8" t="s">
        <v>52</v>
      </c>
      <c r="F40" s="36">
        <v>43307</v>
      </c>
      <c r="G40" s="27">
        <f t="shared" si="1"/>
        <v>1</v>
      </c>
      <c r="H40" s="9" t="s">
        <v>120</v>
      </c>
      <c r="I40" s="36">
        <v>43306</v>
      </c>
      <c r="J40" s="36">
        <v>43306</v>
      </c>
      <c r="K40" s="36">
        <v>43306</v>
      </c>
      <c r="L40" s="10">
        <v>7106490</v>
      </c>
      <c r="M40" s="11">
        <v>7105257.1799999997</v>
      </c>
      <c r="N40" s="12">
        <v>99.982652160000001</v>
      </c>
      <c r="O40" s="24">
        <v>6.3330604599999993E-2</v>
      </c>
      <c r="P40" s="26" t="s">
        <v>121</v>
      </c>
    </row>
    <row r="41" spans="1:16">
      <c r="A41" s="5">
        <v>36</v>
      </c>
      <c r="B41" s="8" t="s">
        <v>81</v>
      </c>
      <c r="C41" s="8" t="s">
        <v>122</v>
      </c>
      <c r="D41" s="8" t="s">
        <v>20</v>
      </c>
      <c r="E41" s="8" t="s">
        <v>53</v>
      </c>
      <c r="F41" s="36">
        <v>43307</v>
      </c>
      <c r="G41" s="27">
        <f t="shared" si="1"/>
        <v>1</v>
      </c>
      <c r="H41" s="9" t="s">
        <v>120</v>
      </c>
      <c r="I41" s="36">
        <v>43306</v>
      </c>
      <c r="J41" s="36">
        <v>43306</v>
      </c>
      <c r="K41" s="36">
        <v>43306</v>
      </c>
      <c r="L41" s="10">
        <v>8173643</v>
      </c>
      <c r="M41" s="11">
        <v>8172225.0499999998</v>
      </c>
      <c r="N41" s="12">
        <v>99.982652160000001</v>
      </c>
      <c r="O41" s="24">
        <v>6.3330604599999993E-2</v>
      </c>
      <c r="P41" s="26" t="s">
        <v>121</v>
      </c>
    </row>
    <row r="42" spans="1:16">
      <c r="A42" s="5">
        <v>37</v>
      </c>
      <c r="B42" s="8" t="s">
        <v>81</v>
      </c>
      <c r="C42" s="8" t="s">
        <v>122</v>
      </c>
      <c r="D42" s="8" t="s">
        <v>20</v>
      </c>
      <c r="E42" s="8" t="s">
        <v>54</v>
      </c>
      <c r="F42" s="36">
        <v>43307</v>
      </c>
      <c r="G42" s="27">
        <f t="shared" si="1"/>
        <v>1</v>
      </c>
      <c r="H42" s="9" t="s">
        <v>120</v>
      </c>
      <c r="I42" s="36">
        <v>43306</v>
      </c>
      <c r="J42" s="36">
        <v>43306</v>
      </c>
      <c r="K42" s="36">
        <v>43306</v>
      </c>
      <c r="L42" s="10">
        <v>90599108</v>
      </c>
      <c r="M42" s="11">
        <v>90583391.010000005</v>
      </c>
      <c r="N42" s="12">
        <v>99.982652160000001</v>
      </c>
      <c r="O42" s="24">
        <v>6.3330604599999993E-2</v>
      </c>
      <c r="P42" s="26" t="s">
        <v>121</v>
      </c>
    </row>
    <row r="43" spans="1:16">
      <c r="A43" s="5">
        <v>38</v>
      </c>
      <c r="B43" s="8" t="s">
        <v>81</v>
      </c>
      <c r="C43" s="8" t="s">
        <v>122</v>
      </c>
      <c r="D43" s="8" t="s">
        <v>20</v>
      </c>
      <c r="E43" s="8" t="s">
        <v>55</v>
      </c>
      <c r="F43" s="36">
        <v>43307</v>
      </c>
      <c r="G43" s="27">
        <f t="shared" si="1"/>
        <v>1</v>
      </c>
      <c r="H43" s="9" t="s">
        <v>120</v>
      </c>
      <c r="I43" s="36">
        <v>43306</v>
      </c>
      <c r="J43" s="36">
        <v>43306</v>
      </c>
      <c r="K43" s="36">
        <v>43306</v>
      </c>
      <c r="L43" s="10">
        <v>39112046</v>
      </c>
      <c r="M43" s="11">
        <v>39105260.899999999</v>
      </c>
      <c r="N43" s="12">
        <v>99.982652160000001</v>
      </c>
      <c r="O43" s="24">
        <v>6.3330604599999993E-2</v>
      </c>
      <c r="P43" s="26" t="s">
        <v>121</v>
      </c>
    </row>
    <row r="44" spans="1:16">
      <c r="A44" s="5">
        <v>39</v>
      </c>
      <c r="B44" s="8" t="s">
        <v>81</v>
      </c>
      <c r="C44" s="8" t="s">
        <v>122</v>
      </c>
      <c r="D44" s="8" t="s">
        <v>20</v>
      </c>
      <c r="E44" s="8" t="s">
        <v>28</v>
      </c>
      <c r="F44" s="36">
        <v>43307</v>
      </c>
      <c r="G44" s="27">
        <f t="shared" si="1"/>
        <v>1</v>
      </c>
      <c r="H44" s="9" t="s">
        <v>120</v>
      </c>
      <c r="I44" s="36">
        <v>43306</v>
      </c>
      <c r="J44" s="36">
        <v>43306</v>
      </c>
      <c r="K44" s="36">
        <v>43306</v>
      </c>
      <c r="L44" s="10">
        <v>11801380</v>
      </c>
      <c r="M44" s="11">
        <v>11799332.720000001</v>
      </c>
      <c r="N44" s="12">
        <v>99.982652160000001</v>
      </c>
      <c r="O44" s="24">
        <v>6.3330604599999993E-2</v>
      </c>
      <c r="P44" s="26" t="s">
        <v>121</v>
      </c>
    </row>
    <row r="45" spans="1:16">
      <c r="A45" s="5">
        <v>40</v>
      </c>
      <c r="B45" s="8" t="s">
        <v>81</v>
      </c>
      <c r="C45" s="8" t="s">
        <v>122</v>
      </c>
      <c r="D45" s="8" t="s">
        <v>20</v>
      </c>
      <c r="E45" s="8" t="s">
        <v>56</v>
      </c>
      <c r="F45" s="36">
        <v>43307</v>
      </c>
      <c r="G45" s="27">
        <f t="shared" si="1"/>
        <v>1</v>
      </c>
      <c r="H45" s="9" t="s">
        <v>120</v>
      </c>
      <c r="I45" s="36">
        <v>43306</v>
      </c>
      <c r="J45" s="36">
        <v>43306</v>
      </c>
      <c r="K45" s="36">
        <v>43306</v>
      </c>
      <c r="L45" s="10">
        <v>214272068</v>
      </c>
      <c r="M45" s="11">
        <v>214234896.41999999</v>
      </c>
      <c r="N45" s="12">
        <v>99.982652160000001</v>
      </c>
      <c r="O45" s="24">
        <v>6.3330604599999993E-2</v>
      </c>
      <c r="P45" s="26" t="s">
        <v>121</v>
      </c>
    </row>
    <row r="46" spans="1:16">
      <c r="A46" s="5">
        <v>41</v>
      </c>
      <c r="B46" s="8" t="s">
        <v>81</v>
      </c>
      <c r="C46" s="8" t="s">
        <v>122</v>
      </c>
      <c r="D46" s="8" t="s">
        <v>20</v>
      </c>
      <c r="E46" s="8" t="s">
        <v>57</v>
      </c>
      <c r="F46" s="36">
        <v>43307</v>
      </c>
      <c r="G46" s="27">
        <f t="shared" si="1"/>
        <v>1</v>
      </c>
      <c r="H46" s="9" t="s">
        <v>120</v>
      </c>
      <c r="I46" s="36">
        <v>43306</v>
      </c>
      <c r="J46" s="36">
        <v>43306</v>
      </c>
      <c r="K46" s="36">
        <v>43306</v>
      </c>
      <c r="L46" s="10">
        <v>4891624</v>
      </c>
      <c r="M46" s="11">
        <v>4890775.41</v>
      </c>
      <c r="N46" s="12">
        <v>99.982652160000001</v>
      </c>
      <c r="O46" s="24">
        <v>6.3330604599999993E-2</v>
      </c>
      <c r="P46" s="26" t="s">
        <v>121</v>
      </c>
    </row>
    <row r="47" spans="1:16">
      <c r="A47" s="5">
        <v>42</v>
      </c>
      <c r="B47" s="8" t="s">
        <v>77</v>
      </c>
      <c r="C47" s="8" t="s">
        <v>78</v>
      </c>
      <c r="D47" s="8" t="s">
        <v>20</v>
      </c>
      <c r="E47" s="8" t="s">
        <v>31</v>
      </c>
      <c r="F47" s="36">
        <v>43357</v>
      </c>
      <c r="G47" s="27">
        <f t="shared" si="1"/>
        <v>51</v>
      </c>
      <c r="H47" s="9" t="s">
        <v>120</v>
      </c>
      <c r="I47" s="36">
        <v>43306</v>
      </c>
      <c r="J47" s="36">
        <v>43306</v>
      </c>
      <c r="K47" s="36">
        <v>43306</v>
      </c>
      <c r="L47" s="10">
        <v>500000</v>
      </c>
      <c r="M47" s="11">
        <v>49578800</v>
      </c>
      <c r="N47" s="12">
        <v>99.157600000000002</v>
      </c>
      <c r="O47" s="24">
        <v>6.0801999999999995E-2</v>
      </c>
      <c r="P47" s="26" t="s">
        <v>121</v>
      </c>
    </row>
    <row r="48" spans="1:16">
      <c r="A48" s="5">
        <v>43</v>
      </c>
      <c r="B48" s="8" t="s">
        <v>81</v>
      </c>
      <c r="C48" s="8" t="s">
        <v>122</v>
      </c>
      <c r="D48" s="8" t="s">
        <v>20</v>
      </c>
      <c r="E48" s="8" t="s">
        <v>31</v>
      </c>
      <c r="F48" s="36">
        <v>43307</v>
      </c>
      <c r="G48" s="27">
        <f t="shared" si="1"/>
        <v>1</v>
      </c>
      <c r="H48" s="9" t="s">
        <v>120</v>
      </c>
      <c r="I48" s="36">
        <v>43306</v>
      </c>
      <c r="J48" s="36">
        <v>43306</v>
      </c>
      <c r="K48" s="36">
        <v>43306</v>
      </c>
      <c r="L48" s="10">
        <v>145392339</v>
      </c>
      <c r="M48" s="11">
        <v>145367116.56999999</v>
      </c>
      <c r="N48" s="12">
        <v>99.982652160000001</v>
      </c>
      <c r="O48" s="24">
        <v>6.3330604599999993E-2</v>
      </c>
      <c r="P48" s="26" t="s">
        <v>121</v>
      </c>
    </row>
    <row r="49" spans="1:16">
      <c r="A49" s="5">
        <v>44</v>
      </c>
      <c r="B49" s="8" t="s">
        <v>79</v>
      </c>
      <c r="C49" s="8" t="s">
        <v>80</v>
      </c>
      <c r="D49" s="8" t="s">
        <v>20</v>
      </c>
      <c r="E49" s="8" t="s">
        <v>31</v>
      </c>
      <c r="F49" s="36">
        <v>43357</v>
      </c>
      <c r="G49" s="27">
        <f t="shared" si="1"/>
        <v>51</v>
      </c>
      <c r="H49" s="9" t="s">
        <v>120</v>
      </c>
      <c r="I49" s="36">
        <v>43306</v>
      </c>
      <c r="J49" s="36">
        <v>43306</v>
      </c>
      <c r="K49" s="36">
        <v>43306</v>
      </c>
      <c r="L49" s="10">
        <v>500000</v>
      </c>
      <c r="M49" s="11">
        <v>49578800</v>
      </c>
      <c r="N49" s="12">
        <v>99.157600000000002</v>
      </c>
      <c r="O49" s="24">
        <v>6.0801999999999995E-2</v>
      </c>
      <c r="P49" s="26" t="s">
        <v>121</v>
      </c>
    </row>
    <row r="50" spans="1:16">
      <c r="A50" s="15"/>
      <c r="B50" s="37"/>
      <c r="C50" s="37"/>
      <c r="D50" s="37"/>
      <c r="E50" s="37"/>
      <c r="F50" s="38"/>
      <c r="G50" s="39"/>
      <c r="H50" s="40"/>
      <c r="I50" s="38"/>
      <c r="J50" s="38"/>
      <c r="K50" s="38"/>
      <c r="L50" s="41"/>
      <c r="M50" s="42"/>
      <c r="N50" s="43"/>
      <c r="O50" s="44"/>
      <c r="P50" s="45"/>
    </row>
    <row r="51" spans="1:16">
      <c r="A51" s="1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S54"/>
  <sheetViews>
    <sheetView topLeftCell="A13" workbookViewId="0">
      <selection activeCell="C30" sqref="C30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>
      <c r="A3" s="1" t="s">
        <v>0</v>
      </c>
      <c r="F3" s="3">
        <f>+'25.07.2018'!F3+1</f>
        <v>43307</v>
      </c>
    </row>
    <row r="4" spans="1:19">
      <c r="G4" s="25"/>
    </row>
    <row r="5" spans="1:19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9" s="2" customFormat="1">
      <c r="A6" s="5">
        <v>1</v>
      </c>
      <c r="B6" s="8" t="s">
        <v>58</v>
      </c>
      <c r="C6" s="8" t="s">
        <v>59</v>
      </c>
      <c r="D6" s="8" t="s">
        <v>20</v>
      </c>
      <c r="E6" s="8" t="s">
        <v>23</v>
      </c>
      <c r="F6" s="36">
        <v>43342</v>
      </c>
      <c r="G6" s="27">
        <f t="shared" ref="G6:G29" si="0">+F6-$F$3</f>
        <v>35</v>
      </c>
      <c r="H6" s="9" t="s">
        <v>119</v>
      </c>
      <c r="I6" s="36">
        <v>43306</v>
      </c>
      <c r="J6" s="36">
        <v>43306</v>
      </c>
      <c r="K6" s="36">
        <v>43307</v>
      </c>
      <c r="L6" s="10">
        <v>1000000</v>
      </c>
      <c r="M6" s="11">
        <v>99388200</v>
      </c>
      <c r="N6" s="12">
        <v>99.388199999999998</v>
      </c>
      <c r="O6" s="16">
        <v>6.4195000000000002E-2</v>
      </c>
      <c r="P6" s="26" t="s">
        <v>121</v>
      </c>
      <c r="Q6" s="14"/>
    </row>
    <row r="7" spans="1:19" s="2" customFormat="1">
      <c r="A7" s="5">
        <v>2</v>
      </c>
      <c r="B7" s="8" t="s">
        <v>29</v>
      </c>
      <c r="C7" s="8" t="s">
        <v>30</v>
      </c>
      <c r="D7" s="8" t="s">
        <v>20</v>
      </c>
      <c r="E7" s="8" t="s">
        <v>23</v>
      </c>
      <c r="F7" s="36">
        <v>43391</v>
      </c>
      <c r="G7" s="27">
        <f t="shared" si="0"/>
        <v>84</v>
      </c>
      <c r="H7" s="9" t="s">
        <v>119</v>
      </c>
      <c r="I7" s="36">
        <v>43306</v>
      </c>
      <c r="J7" s="36">
        <v>43306</v>
      </c>
      <c r="K7" s="36">
        <v>43307</v>
      </c>
      <c r="L7" s="10">
        <v>1000000</v>
      </c>
      <c r="M7" s="11">
        <v>98497100</v>
      </c>
      <c r="N7" s="12">
        <v>98.497100000000003</v>
      </c>
      <c r="O7" s="16">
        <v>6.6300999999999999E-2</v>
      </c>
      <c r="P7" s="26" t="s">
        <v>121</v>
      </c>
      <c r="Q7" s="14"/>
    </row>
    <row r="8" spans="1:19" s="2" customFormat="1">
      <c r="A8" s="5">
        <v>3</v>
      </c>
      <c r="B8" s="8" t="s">
        <v>29</v>
      </c>
      <c r="C8" s="8" t="s">
        <v>30</v>
      </c>
      <c r="D8" s="8" t="s">
        <v>20</v>
      </c>
      <c r="E8" s="8" t="s">
        <v>23</v>
      </c>
      <c r="F8" s="36">
        <v>43391</v>
      </c>
      <c r="G8" s="27">
        <f t="shared" si="0"/>
        <v>84</v>
      </c>
      <c r="H8" s="9" t="s">
        <v>119</v>
      </c>
      <c r="I8" s="36">
        <v>43306</v>
      </c>
      <c r="J8" s="36">
        <v>43306</v>
      </c>
      <c r="K8" s="36">
        <v>43307</v>
      </c>
      <c r="L8" s="10">
        <v>5000000</v>
      </c>
      <c r="M8" s="11">
        <v>492485500</v>
      </c>
      <c r="N8" s="12">
        <v>98.497100000000003</v>
      </c>
      <c r="O8" s="16">
        <v>6.6300999999999999E-2</v>
      </c>
      <c r="P8" s="26" t="s">
        <v>121</v>
      </c>
      <c r="Q8" s="14"/>
    </row>
    <row r="9" spans="1:19" s="2" customFormat="1">
      <c r="A9" s="5">
        <v>4</v>
      </c>
      <c r="B9" s="8" t="s">
        <v>29</v>
      </c>
      <c r="C9" s="8" t="s">
        <v>30</v>
      </c>
      <c r="D9" s="8" t="s">
        <v>20</v>
      </c>
      <c r="E9" s="8" t="s">
        <v>23</v>
      </c>
      <c r="F9" s="36">
        <v>43391</v>
      </c>
      <c r="G9" s="27">
        <f t="shared" si="0"/>
        <v>84</v>
      </c>
      <c r="H9" s="9" t="s">
        <v>119</v>
      </c>
      <c r="I9" s="36">
        <v>43306</v>
      </c>
      <c r="J9" s="36">
        <v>43306</v>
      </c>
      <c r="K9" s="36">
        <v>43307</v>
      </c>
      <c r="L9" s="10">
        <v>1000000</v>
      </c>
      <c r="M9" s="11">
        <v>98497100</v>
      </c>
      <c r="N9" s="12">
        <v>98.497100000000003</v>
      </c>
      <c r="O9" s="16">
        <v>6.6300999999999999E-2</v>
      </c>
      <c r="P9" s="26" t="s">
        <v>121</v>
      </c>
      <c r="Q9" s="14"/>
    </row>
    <row r="10" spans="1:19" s="2" customFormat="1">
      <c r="A10" s="5">
        <v>5</v>
      </c>
      <c r="B10" s="8" t="s">
        <v>29</v>
      </c>
      <c r="C10" s="8" t="s">
        <v>30</v>
      </c>
      <c r="D10" s="8" t="s">
        <v>20</v>
      </c>
      <c r="E10" s="8" t="s">
        <v>23</v>
      </c>
      <c r="F10" s="36">
        <v>43391</v>
      </c>
      <c r="G10" s="27">
        <f t="shared" si="0"/>
        <v>84</v>
      </c>
      <c r="H10" s="9" t="s">
        <v>119</v>
      </c>
      <c r="I10" s="36">
        <v>43306</v>
      </c>
      <c r="J10" s="36">
        <v>43306</v>
      </c>
      <c r="K10" s="36">
        <v>43307</v>
      </c>
      <c r="L10" s="10">
        <v>1000000</v>
      </c>
      <c r="M10" s="11">
        <v>98497100</v>
      </c>
      <c r="N10" s="12">
        <v>98.497100000000003</v>
      </c>
      <c r="O10" s="16">
        <v>6.6300999999999999E-2</v>
      </c>
      <c r="P10" s="26" t="s">
        <v>121</v>
      </c>
      <c r="Q10" s="14"/>
    </row>
    <row r="11" spans="1:19" s="2" customFormat="1">
      <c r="A11" s="5">
        <v>6</v>
      </c>
      <c r="B11" s="8" t="s">
        <v>29</v>
      </c>
      <c r="C11" s="8" t="s">
        <v>30</v>
      </c>
      <c r="D11" s="8" t="s">
        <v>20</v>
      </c>
      <c r="E11" s="8" t="s">
        <v>23</v>
      </c>
      <c r="F11" s="36">
        <v>43391</v>
      </c>
      <c r="G11" s="27">
        <f t="shared" si="0"/>
        <v>84</v>
      </c>
      <c r="H11" s="9" t="s">
        <v>119</v>
      </c>
      <c r="I11" s="36">
        <v>43306</v>
      </c>
      <c r="J11" s="36">
        <v>43306</v>
      </c>
      <c r="K11" s="36">
        <v>43307</v>
      </c>
      <c r="L11" s="10">
        <v>500000</v>
      </c>
      <c r="M11" s="11">
        <v>49248550</v>
      </c>
      <c r="N11" s="12">
        <v>98.497100000000003</v>
      </c>
      <c r="O11" s="16">
        <v>6.6300999999999999E-2</v>
      </c>
      <c r="P11" s="26" t="s">
        <v>121</v>
      </c>
      <c r="Q11" s="19"/>
      <c r="R11" s="21"/>
      <c r="S11" s="20"/>
    </row>
    <row r="12" spans="1:19" s="2" customFormat="1">
      <c r="A12" s="5">
        <v>7</v>
      </c>
      <c r="B12" s="8" t="s">
        <v>29</v>
      </c>
      <c r="C12" s="8" t="s">
        <v>30</v>
      </c>
      <c r="D12" s="8" t="s">
        <v>20</v>
      </c>
      <c r="E12" s="8" t="s">
        <v>23</v>
      </c>
      <c r="F12" s="36">
        <v>43391</v>
      </c>
      <c r="G12" s="27">
        <f t="shared" si="0"/>
        <v>84</v>
      </c>
      <c r="H12" s="9" t="s">
        <v>119</v>
      </c>
      <c r="I12" s="36">
        <v>43306</v>
      </c>
      <c r="J12" s="36">
        <v>43306</v>
      </c>
      <c r="K12" s="36">
        <v>43307</v>
      </c>
      <c r="L12" s="10">
        <v>1000000</v>
      </c>
      <c r="M12" s="11">
        <v>98497100</v>
      </c>
      <c r="N12" s="12">
        <v>98.497100000000003</v>
      </c>
      <c r="O12" s="16">
        <v>6.6300999999999999E-2</v>
      </c>
      <c r="P12" s="26" t="s">
        <v>121</v>
      </c>
      <c r="Q12" s="19"/>
      <c r="R12" s="21"/>
    </row>
    <row r="13" spans="1:19" s="2" customFormat="1">
      <c r="A13" s="5">
        <v>8</v>
      </c>
      <c r="B13" s="8" t="s">
        <v>29</v>
      </c>
      <c r="C13" s="8" t="s">
        <v>30</v>
      </c>
      <c r="D13" s="8" t="s">
        <v>20</v>
      </c>
      <c r="E13" s="8" t="s">
        <v>23</v>
      </c>
      <c r="F13" s="36">
        <v>43391</v>
      </c>
      <c r="G13" s="27">
        <f t="shared" si="0"/>
        <v>84</v>
      </c>
      <c r="H13" s="9" t="s">
        <v>119</v>
      </c>
      <c r="I13" s="36">
        <v>43306</v>
      </c>
      <c r="J13" s="36">
        <v>43306</v>
      </c>
      <c r="K13" s="36">
        <v>43307</v>
      </c>
      <c r="L13" s="10">
        <v>1000000</v>
      </c>
      <c r="M13" s="11">
        <v>98497100</v>
      </c>
      <c r="N13" s="12">
        <v>98.497100000000003</v>
      </c>
      <c r="O13" s="16">
        <v>6.6300999999999999E-2</v>
      </c>
      <c r="P13" s="26" t="s">
        <v>121</v>
      </c>
      <c r="Q13" s="19"/>
      <c r="R13" s="21"/>
    </row>
    <row r="14" spans="1:19" s="2" customFormat="1">
      <c r="A14" s="5">
        <v>9</v>
      </c>
      <c r="B14" s="8" t="s">
        <v>29</v>
      </c>
      <c r="C14" s="8" t="s">
        <v>30</v>
      </c>
      <c r="D14" s="8" t="s">
        <v>20</v>
      </c>
      <c r="E14" s="8" t="s">
        <v>23</v>
      </c>
      <c r="F14" s="36">
        <v>43391</v>
      </c>
      <c r="G14" s="27">
        <f t="shared" si="0"/>
        <v>84</v>
      </c>
      <c r="H14" s="9" t="s">
        <v>119</v>
      </c>
      <c r="I14" s="36">
        <v>43306</v>
      </c>
      <c r="J14" s="36">
        <v>43306</v>
      </c>
      <c r="K14" s="36">
        <v>43307</v>
      </c>
      <c r="L14" s="10">
        <v>1000000</v>
      </c>
      <c r="M14" s="11">
        <v>98497100</v>
      </c>
      <c r="N14" s="12">
        <v>98.497100000000003</v>
      </c>
      <c r="O14" s="16">
        <v>6.6300999999999999E-2</v>
      </c>
      <c r="P14" s="26" t="s">
        <v>121</v>
      </c>
      <c r="Q14" s="19"/>
      <c r="R14" s="21"/>
    </row>
    <row r="15" spans="1:19" s="2" customFormat="1">
      <c r="A15" s="5">
        <v>10</v>
      </c>
      <c r="B15" s="8" t="s">
        <v>29</v>
      </c>
      <c r="C15" s="8" t="s">
        <v>30</v>
      </c>
      <c r="D15" s="8" t="s">
        <v>20</v>
      </c>
      <c r="E15" s="8" t="s">
        <v>23</v>
      </c>
      <c r="F15" s="36">
        <v>43391</v>
      </c>
      <c r="G15" s="27">
        <f t="shared" si="0"/>
        <v>84</v>
      </c>
      <c r="H15" s="9" t="s">
        <v>119</v>
      </c>
      <c r="I15" s="36">
        <v>43306</v>
      </c>
      <c r="J15" s="36">
        <v>43306</v>
      </c>
      <c r="K15" s="36">
        <v>43307</v>
      </c>
      <c r="L15" s="10">
        <v>1000000</v>
      </c>
      <c r="M15" s="11">
        <v>98497100</v>
      </c>
      <c r="N15" s="12">
        <v>98.497100000000003</v>
      </c>
      <c r="O15" s="16">
        <v>6.6300999999999999E-2</v>
      </c>
      <c r="P15" s="26" t="s">
        <v>121</v>
      </c>
      <c r="Q15" s="19"/>
      <c r="R15" s="21"/>
    </row>
    <row r="16" spans="1:19" s="2" customFormat="1">
      <c r="A16" s="5">
        <v>11</v>
      </c>
      <c r="B16" s="8" t="s">
        <v>29</v>
      </c>
      <c r="C16" s="8" t="s">
        <v>30</v>
      </c>
      <c r="D16" s="8" t="s">
        <v>20</v>
      </c>
      <c r="E16" s="8" t="s">
        <v>23</v>
      </c>
      <c r="F16" s="36">
        <v>43391</v>
      </c>
      <c r="G16" s="27">
        <f t="shared" si="0"/>
        <v>84</v>
      </c>
      <c r="H16" s="9" t="s">
        <v>119</v>
      </c>
      <c r="I16" s="36">
        <v>43306</v>
      </c>
      <c r="J16" s="36">
        <v>43306</v>
      </c>
      <c r="K16" s="36">
        <v>43307</v>
      </c>
      <c r="L16" s="10">
        <v>9500000</v>
      </c>
      <c r="M16" s="11">
        <v>935722450</v>
      </c>
      <c r="N16" s="12">
        <v>98.497100000000003</v>
      </c>
      <c r="O16" s="16">
        <v>6.6300999999999999E-2</v>
      </c>
      <c r="P16" s="26" t="s">
        <v>121</v>
      </c>
      <c r="Q16" s="19"/>
      <c r="R16" s="21"/>
    </row>
    <row r="17" spans="1:18" s="2" customFormat="1">
      <c r="A17" s="5">
        <v>12</v>
      </c>
      <c r="B17" s="8" t="s">
        <v>29</v>
      </c>
      <c r="C17" s="8" t="s">
        <v>30</v>
      </c>
      <c r="D17" s="8" t="s">
        <v>20</v>
      </c>
      <c r="E17" s="8" t="s">
        <v>23</v>
      </c>
      <c r="F17" s="36">
        <v>43391</v>
      </c>
      <c r="G17" s="27">
        <f t="shared" si="0"/>
        <v>84</v>
      </c>
      <c r="H17" s="9" t="s">
        <v>119</v>
      </c>
      <c r="I17" s="36">
        <v>43306</v>
      </c>
      <c r="J17" s="36">
        <v>43306</v>
      </c>
      <c r="K17" s="36">
        <v>43307</v>
      </c>
      <c r="L17" s="10">
        <v>1000000</v>
      </c>
      <c r="M17" s="11">
        <v>98497100</v>
      </c>
      <c r="N17" s="12">
        <v>98.497100000000003</v>
      </c>
      <c r="O17" s="16">
        <v>6.6300999999999999E-2</v>
      </c>
      <c r="P17" s="26" t="s">
        <v>121</v>
      </c>
      <c r="Q17" s="19"/>
      <c r="R17" s="21"/>
    </row>
    <row r="18" spans="1:18" s="2" customFormat="1">
      <c r="A18" s="5">
        <v>13</v>
      </c>
      <c r="B18" s="8" t="s">
        <v>29</v>
      </c>
      <c r="C18" s="8" t="s">
        <v>30</v>
      </c>
      <c r="D18" s="8" t="s">
        <v>20</v>
      </c>
      <c r="E18" s="8" t="s">
        <v>23</v>
      </c>
      <c r="F18" s="36">
        <v>43391</v>
      </c>
      <c r="G18" s="27">
        <f t="shared" si="0"/>
        <v>84</v>
      </c>
      <c r="H18" s="9" t="s">
        <v>119</v>
      </c>
      <c r="I18" s="36">
        <v>43306</v>
      </c>
      <c r="J18" s="36">
        <v>43306</v>
      </c>
      <c r="K18" s="36">
        <v>43307</v>
      </c>
      <c r="L18" s="10">
        <v>1000000</v>
      </c>
      <c r="M18" s="11">
        <v>98497100</v>
      </c>
      <c r="N18" s="12">
        <v>98.497100000000003</v>
      </c>
      <c r="O18" s="16">
        <v>6.6300999999999999E-2</v>
      </c>
      <c r="P18" s="26" t="s">
        <v>121</v>
      </c>
      <c r="Q18" s="19"/>
      <c r="R18" s="21"/>
    </row>
    <row r="19" spans="1:18" s="2" customFormat="1">
      <c r="A19" s="5">
        <v>14</v>
      </c>
      <c r="B19" s="8" t="s">
        <v>29</v>
      </c>
      <c r="C19" s="8" t="s">
        <v>30</v>
      </c>
      <c r="D19" s="8" t="s">
        <v>20</v>
      </c>
      <c r="E19" s="8" t="s">
        <v>23</v>
      </c>
      <c r="F19" s="36">
        <v>43391</v>
      </c>
      <c r="G19" s="27">
        <f t="shared" si="0"/>
        <v>84</v>
      </c>
      <c r="H19" s="9" t="s">
        <v>119</v>
      </c>
      <c r="I19" s="36">
        <v>43306</v>
      </c>
      <c r="J19" s="36">
        <v>43306</v>
      </c>
      <c r="K19" s="36">
        <v>43307</v>
      </c>
      <c r="L19" s="10">
        <v>1000000</v>
      </c>
      <c r="M19" s="11">
        <v>98497100</v>
      </c>
      <c r="N19" s="12">
        <v>98.497100000000003</v>
      </c>
      <c r="O19" s="16">
        <v>6.6300999999999999E-2</v>
      </c>
      <c r="P19" s="26" t="s">
        <v>121</v>
      </c>
      <c r="Q19" s="19"/>
      <c r="R19" s="21"/>
    </row>
    <row r="20" spans="1:18" s="2" customFormat="1">
      <c r="A20" s="5">
        <v>15</v>
      </c>
      <c r="B20" s="8" t="s">
        <v>29</v>
      </c>
      <c r="C20" s="8" t="s">
        <v>30</v>
      </c>
      <c r="D20" s="8" t="s">
        <v>20</v>
      </c>
      <c r="E20" s="8" t="s">
        <v>23</v>
      </c>
      <c r="F20" s="36">
        <v>43391</v>
      </c>
      <c r="G20" s="27">
        <f t="shared" si="0"/>
        <v>84</v>
      </c>
      <c r="H20" s="9" t="s">
        <v>119</v>
      </c>
      <c r="I20" s="36">
        <v>43306</v>
      </c>
      <c r="J20" s="36">
        <v>43306</v>
      </c>
      <c r="K20" s="36">
        <v>43307</v>
      </c>
      <c r="L20" s="10">
        <v>1000000</v>
      </c>
      <c r="M20" s="11">
        <v>98497100</v>
      </c>
      <c r="N20" s="12">
        <v>98.497100000000003</v>
      </c>
      <c r="O20" s="16">
        <v>6.6300999999999999E-2</v>
      </c>
      <c r="P20" s="26" t="s">
        <v>121</v>
      </c>
      <c r="Q20" s="19"/>
      <c r="R20" s="21"/>
    </row>
    <row r="21" spans="1:18" s="2" customFormat="1">
      <c r="A21" s="5">
        <v>16</v>
      </c>
      <c r="B21" s="8" t="s">
        <v>29</v>
      </c>
      <c r="C21" s="8" t="s">
        <v>30</v>
      </c>
      <c r="D21" s="8" t="s">
        <v>20</v>
      </c>
      <c r="E21" s="8" t="s">
        <v>23</v>
      </c>
      <c r="F21" s="36">
        <v>43391</v>
      </c>
      <c r="G21" s="27">
        <f t="shared" si="0"/>
        <v>84</v>
      </c>
      <c r="H21" s="9" t="s">
        <v>119</v>
      </c>
      <c r="I21" s="36">
        <v>43306</v>
      </c>
      <c r="J21" s="36">
        <v>43306</v>
      </c>
      <c r="K21" s="36">
        <v>43307</v>
      </c>
      <c r="L21" s="10">
        <v>2500000</v>
      </c>
      <c r="M21" s="11">
        <v>246242750</v>
      </c>
      <c r="N21" s="12">
        <v>98.497100000000003</v>
      </c>
      <c r="O21" s="16">
        <v>6.6300999999999999E-2</v>
      </c>
      <c r="P21" s="26" t="s">
        <v>121</v>
      </c>
      <c r="Q21" s="19"/>
      <c r="R21" s="21"/>
    </row>
    <row r="22" spans="1:18" s="2" customFormat="1">
      <c r="A22" s="5">
        <v>17</v>
      </c>
      <c r="B22" s="8" t="s">
        <v>29</v>
      </c>
      <c r="C22" s="8" t="s">
        <v>30</v>
      </c>
      <c r="D22" s="8" t="s">
        <v>20</v>
      </c>
      <c r="E22" s="8" t="s">
        <v>23</v>
      </c>
      <c r="F22" s="36">
        <v>43391</v>
      </c>
      <c r="G22" s="27">
        <f t="shared" si="0"/>
        <v>84</v>
      </c>
      <c r="H22" s="9" t="s">
        <v>119</v>
      </c>
      <c r="I22" s="36">
        <v>43306</v>
      </c>
      <c r="J22" s="36">
        <v>43306</v>
      </c>
      <c r="K22" s="36">
        <v>43307</v>
      </c>
      <c r="L22" s="10">
        <v>1000000</v>
      </c>
      <c r="M22" s="11">
        <v>98497100</v>
      </c>
      <c r="N22" s="12">
        <v>98.497100000000003</v>
      </c>
      <c r="O22" s="16">
        <v>6.6300999999999999E-2</v>
      </c>
      <c r="P22" s="26" t="s">
        <v>121</v>
      </c>
      <c r="Q22" s="19"/>
      <c r="R22" s="21"/>
    </row>
    <row r="23" spans="1:18" s="2" customFormat="1">
      <c r="A23" s="5">
        <v>18</v>
      </c>
      <c r="B23" s="8" t="s">
        <v>29</v>
      </c>
      <c r="C23" s="8" t="s">
        <v>30</v>
      </c>
      <c r="D23" s="8" t="s">
        <v>20</v>
      </c>
      <c r="E23" s="8" t="s">
        <v>23</v>
      </c>
      <c r="F23" s="36">
        <v>43391</v>
      </c>
      <c r="G23" s="27">
        <f t="shared" si="0"/>
        <v>84</v>
      </c>
      <c r="H23" s="9" t="s">
        <v>119</v>
      </c>
      <c r="I23" s="36">
        <v>43306</v>
      </c>
      <c r="J23" s="36">
        <v>43306</v>
      </c>
      <c r="K23" s="36">
        <v>43307</v>
      </c>
      <c r="L23" s="10">
        <v>1000000</v>
      </c>
      <c r="M23" s="11">
        <v>98497100</v>
      </c>
      <c r="N23" s="12">
        <v>98.497100000000003</v>
      </c>
      <c r="O23" s="16">
        <v>6.6300999999999999E-2</v>
      </c>
      <c r="P23" s="26" t="s">
        <v>121</v>
      </c>
      <c r="Q23" s="19"/>
      <c r="R23" s="21"/>
    </row>
    <row r="24" spans="1:18" s="2" customFormat="1">
      <c r="A24" s="5">
        <v>19</v>
      </c>
      <c r="B24" s="8" t="s">
        <v>29</v>
      </c>
      <c r="C24" s="8" t="s">
        <v>30</v>
      </c>
      <c r="D24" s="8" t="s">
        <v>20</v>
      </c>
      <c r="E24" s="8" t="s">
        <v>23</v>
      </c>
      <c r="F24" s="36">
        <v>43391</v>
      </c>
      <c r="G24" s="27">
        <f t="shared" si="0"/>
        <v>84</v>
      </c>
      <c r="H24" s="9" t="s">
        <v>119</v>
      </c>
      <c r="I24" s="36">
        <v>43306</v>
      </c>
      <c r="J24" s="36">
        <v>43306</v>
      </c>
      <c r="K24" s="36">
        <v>43307</v>
      </c>
      <c r="L24" s="10">
        <v>1000000</v>
      </c>
      <c r="M24" s="11">
        <v>98497100</v>
      </c>
      <c r="N24" s="12">
        <v>98.497100000000003</v>
      </c>
      <c r="O24" s="16">
        <v>6.6300999999999999E-2</v>
      </c>
      <c r="P24" s="26" t="s">
        <v>121</v>
      </c>
      <c r="Q24" s="19"/>
      <c r="R24" s="21"/>
    </row>
    <row r="25" spans="1:18" s="2" customFormat="1">
      <c r="A25" s="5">
        <v>20</v>
      </c>
      <c r="B25" s="8" t="s">
        <v>29</v>
      </c>
      <c r="C25" s="8" t="s">
        <v>30</v>
      </c>
      <c r="D25" s="8" t="s">
        <v>20</v>
      </c>
      <c r="E25" s="8" t="s">
        <v>23</v>
      </c>
      <c r="F25" s="36">
        <v>43391</v>
      </c>
      <c r="G25" s="27">
        <f t="shared" si="0"/>
        <v>84</v>
      </c>
      <c r="H25" s="9" t="s">
        <v>119</v>
      </c>
      <c r="I25" s="36">
        <v>43306</v>
      </c>
      <c r="J25" s="36">
        <v>43306</v>
      </c>
      <c r="K25" s="36">
        <v>43307</v>
      </c>
      <c r="L25" s="10">
        <v>1000000</v>
      </c>
      <c r="M25" s="11">
        <v>98497100</v>
      </c>
      <c r="N25" s="12">
        <v>98.497100000000003</v>
      </c>
      <c r="O25" s="16">
        <v>6.6300999999999999E-2</v>
      </c>
      <c r="P25" s="26" t="s">
        <v>121</v>
      </c>
      <c r="Q25" s="19"/>
      <c r="R25" s="21"/>
    </row>
    <row r="26" spans="1:18" s="2" customFormat="1">
      <c r="A26" s="5">
        <v>21</v>
      </c>
      <c r="B26" s="8" t="s">
        <v>84</v>
      </c>
      <c r="C26" s="8" t="s">
        <v>85</v>
      </c>
      <c r="D26" s="8" t="s">
        <v>20</v>
      </c>
      <c r="E26" s="8" t="s">
        <v>23</v>
      </c>
      <c r="F26" s="36">
        <v>43354</v>
      </c>
      <c r="G26" s="27">
        <f t="shared" si="0"/>
        <v>47</v>
      </c>
      <c r="H26" s="9" t="s">
        <v>119</v>
      </c>
      <c r="I26" s="36">
        <v>43306</v>
      </c>
      <c r="J26" s="36">
        <v>43306</v>
      </c>
      <c r="K26" s="36">
        <v>43307</v>
      </c>
      <c r="L26" s="10">
        <v>500000</v>
      </c>
      <c r="M26" s="11">
        <v>49569150</v>
      </c>
      <c r="N26" s="12">
        <v>99.138300000000001</v>
      </c>
      <c r="O26" s="16">
        <v>6.7500999999999992E-2</v>
      </c>
      <c r="P26" s="26" t="s">
        <v>121</v>
      </c>
      <c r="Q26" s="19"/>
      <c r="R26" s="21"/>
    </row>
    <row r="27" spans="1:18" s="2" customFormat="1">
      <c r="A27" s="5">
        <v>22</v>
      </c>
      <c r="B27" s="8" t="s">
        <v>86</v>
      </c>
      <c r="C27" s="8" t="s">
        <v>87</v>
      </c>
      <c r="D27" s="8" t="s">
        <v>20</v>
      </c>
      <c r="E27" s="8" t="s">
        <v>23</v>
      </c>
      <c r="F27" s="36">
        <v>43362</v>
      </c>
      <c r="G27" s="27">
        <f t="shared" si="0"/>
        <v>55</v>
      </c>
      <c r="H27" s="9" t="s">
        <v>119</v>
      </c>
      <c r="I27" s="36">
        <v>43306</v>
      </c>
      <c r="J27" s="36">
        <v>43306</v>
      </c>
      <c r="K27" s="36">
        <v>43307</v>
      </c>
      <c r="L27" s="10">
        <v>500000</v>
      </c>
      <c r="M27" s="11">
        <v>49507650</v>
      </c>
      <c r="N27" s="12">
        <v>99.015299999999996</v>
      </c>
      <c r="O27" s="16">
        <v>6.5998000000000001E-2</v>
      </c>
      <c r="P27" s="26" t="s">
        <v>121</v>
      </c>
      <c r="Q27" s="19"/>
      <c r="R27" s="21"/>
    </row>
    <row r="28" spans="1:18" s="2" customFormat="1">
      <c r="A28" s="5">
        <v>23</v>
      </c>
      <c r="B28" s="8" t="s">
        <v>88</v>
      </c>
      <c r="C28" s="8" t="s">
        <v>89</v>
      </c>
      <c r="D28" s="8" t="s">
        <v>20</v>
      </c>
      <c r="E28" s="8" t="s">
        <v>31</v>
      </c>
      <c r="F28" s="36">
        <v>43356</v>
      </c>
      <c r="G28" s="27">
        <f t="shared" si="0"/>
        <v>49</v>
      </c>
      <c r="H28" s="9" t="s">
        <v>119</v>
      </c>
      <c r="I28" s="36">
        <v>43306</v>
      </c>
      <c r="J28" s="36">
        <v>43306</v>
      </c>
      <c r="K28" s="36">
        <v>43307</v>
      </c>
      <c r="L28" s="10">
        <v>2500000</v>
      </c>
      <c r="M28" s="11">
        <v>247870250</v>
      </c>
      <c r="N28" s="12">
        <v>99.148099999999999</v>
      </c>
      <c r="O28" s="16">
        <v>6.400299999999999E-2</v>
      </c>
      <c r="P28" s="26" t="s">
        <v>121</v>
      </c>
      <c r="Q28" s="19"/>
      <c r="R28" s="21"/>
    </row>
    <row r="29" spans="1:18" s="2" customFormat="1">
      <c r="A29" s="5">
        <v>24</v>
      </c>
      <c r="B29" s="8" t="s">
        <v>90</v>
      </c>
      <c r="C29" s="8" t="s">
        <v>91</v>
      </c>
      <c r="D29" s="8" t="s">
        <v>20</v>
      </c>
      <c r="E29" s="8" t="s">
        <v>31</v>
      </c>
      <c r="F29" s="36">
        <v>43322</v>
      </c>
      <c r="G29" s="27">
        <f t="shared" si="0"/>
        <v>15</v>
      </c>
      <c r="H29" s="9" t="s">
        <v>119</v>
      </c>
      <c r="I29" s="36">
        <v>43306</v>
      </c>
      <c r="J29" s="36">
        <v>43306</v>
      </c>
      <c r="K29" s="36">
        <v>43307</v>
      </c>
      <c r="L29" s="10">
        <v>500000</v>
      </c>
      <c r="M29" s="11">
        <v>49864750</v>
      </c>
      <c r="N29" s="12">
        <v>99.729500000000002</v>
      </c>
      <c r="O29" s="16">
        <v>6.6000000000000003E-2</v>
      </c>
      <c r="P29" s="26" t="s">
        <v>121</v>
      </c>
      <c r="Q29" s="19"/>
      <c r="R29" s="21"/>
    </row>
    <row r="30" spans="1:18" s="2" customFormat="1">
      <c r="A30" s="5">
        <v>25</v>
      </c>
      <c r="B30" s="8" t="s">
        <v>92</v>
      </c>
      <c r="C30" s="8" t="s">
        <v>122</v>
      </c>
      <c r="D30" s="8" t="s">
        <v>20</v>
      </c>
      <c r="E30" s="8" t="s">
        <v>35</v>
      </c>
      <c r="F30" s="36">
        <v>43308</v>
      </c>
      <c r="G30" s="27">
        <f t="shared" ref="G30:G52" si="1">+F30-$F$3</f>
        <v>1</v>
      </c>
      <c r="H30" s="9" t="s">
        <v>120</v>
      </c>
      <c r="I30" s="36">
        <v>43307</v>
      </c>
      <c r="J30" s="36">
        <v>43307</v>
      </c>
      <c r="K30" s="36">
        <v>43307</v>
      </c>
      <c r="L30" s="10">
        <v>53683738</v>
      </c>
      <c r="M30" s="11">
        <v>53674613.25</v>
      </c>
      <c r="N30" s="12">
        <v>99.983002760000005</v>
      </c>
      <c r="O30" s="16">
        <v>6.2050467500000005E-2</v>
      </c>
      <c r="P30" s="26" t="s">
        <v>121</v>
      </c>
      <c r="Q30" s="19"/>
      <c r="R30" s="21"/>
    </row>
    <row r="31" spans="1:18" s="2" customFormat="1">
      <c r="A31" s="5">
        <v>26</v>
      </c>
      <c r="B31" s="8" t="s">
        <v>92</v>
      </c>
      <c r="C31" s="8" t="s">
        <v>122</v>
      </c>
      <c r="D31" s="8" t="s">
        <v>20</v>
      </c>
      <c r="E31" s="8" t="s">
        <v>36</v>
      </c>
      <c r="F31" s="36">
        <v>43308</v>
      </c>
      <c r="G31" s="27">
        <f t="shared" si="1"/>
        <v>1</v>
      </c>
      <c r="H31" s="9" t="s">
        <v>120</v>
      </c>
      <c r="I31" s="36">
        <v>43307</v>
      </c>
      <c r="J31" s="36">
        <v>43307</v>
      </c>
      <c r="K31" s="36">
        <v>43307</v>
      </c>
      <c r="L31" s="10">
        <v>3555495</v>
      </c>
      <c r="M31" s="11">
        <v>3554890.66</v>
      </c>
      <c r="N31" s="12">
        <v>99.983002760000005</v>
      </c>
      <c r="O31" s="16">
        <v>6.2050467500000005E-2</v>
      </c>
      <c r="P31" s="26" t="s">
        <v>121</v>
      </c>
      <c r="Q31" s="14"/>
    </row>
    <row r="32" spans="1:18" s="2" customFormat="1">
      <c r="A32" s="5">
        <v>27</v>
      </c>
      <c r="B32" s="8" t="s">
        <v>92</v>
      </c>
      <c r="C32" s="8" t="s">
        <v>122</v>
      </c>
      <c r="D32" s="8" t="s">
        <v>20</v>
      </c>
      <c r="E32" s="8" t="s">
        <v>21</v>
      </c>
      <c r="F32" s="36">
        <v>43308</v>
      </c>
      <c r="G32" s="27">
        <f t="shared" si="1"/>
        <v>1</v>
      </c>
      <c r="H32" s="9" t="s">
        <v>120</v>
      </c>
      <c r="I32" s="36">
        <v>43307</v>
      </c>
      <c r="J32" s="36">
        <v>43307</v>
      </c>
      <c r="K32" s="36">
        <v>43307</v>
      </c>
      <c r="L32" s="10">
        <v>7563628</v>
      </c>
      <c r="M32" s="11">
        <v>7562342.3899999997</v>
      </c>
      <c r="N32" s="12">
        <v>99.983002760000005</v>
      </c>
      <c r="O32" s="16">
        <v>6.2050467500000005E-2</v>
      </c>
      <c r="P32" s="26" t="s">
        <v>121</v>
      </c>
      <c r="Q32" s="14"/>
    </row>
    <row r="33" spans="1:18" s="2" customFormat="1">
      <c r="A33" s="5">
        <v>28</v>
      </c>
      <c r="B33" s="8" t="s">
        <v>92</v>
      </c>
      <c r="C33" s="8" t="s">
        <v>122</v>
      </c>
      <c r="D33" s="8" t="s">
        <v>20</v>
      </c>
      <c r="E33" s="8" t="s">
        <v>37</v>
      </c>
      <c r="F33" s="36">
        <v>43308</v>
      </c>
      <c r="G33" s="27">
        <f t="shared" si="1"/>
        <v>1</v>
      </c>
      <c r="H33" s="9" t="s">
        <v>120</v>
      </c>
      <c r="I33" s="36">
        <v>43307</v>
      </c>
      <c r="J33" s="36">
        <v>43307</v>
      </c>
      <c r="K33" s="36">
        <v>43307</v>
      </c>
      <c r="L33" s="10">
        <v>50755140</v>
      </c>
      <c r="M33" s="11">
        <v>50746513.030000001</v>
      </c>
      <c r="N33" s="12">
        <v>99.983002760000005</v>
      </c>
      <c r="O33" s="16">
        <v>6.2050467500000005E-2</v>
      </c>
      <c r="P33" s="26" t="s">
        <v>121</v>
      </c>
      <c r="Q33" s="14"/>
    </row>
    <row r="34" spans="1:18" s="2" customFormat="1">
      <c r="A34" s="5">
        <v>29</v>
      </c>
      <c r="B34" s="8" t="s">
        <v>92</v>
      </c>
      <c r="C34" s="8" t="s">
        <v>122</v>
      </c>
      <c r="D34" s="8" t="s">
        <v>20</v>
      </c>
      <c r="E34" s="8" t="s">
        <v>38</v>
      </c>
      <c r="F34" s="36">
        <v>43308</v>
      </c>
      <c r="G34" s="27">
        <f t="shared" si="1"/>
        <v>1</v>
      </c>
      <c r="H34" s="9" t="s">
        <v>120</v>
      </c>
      <c r="I34" s="36">
        <v>43307</v>
      </c>
      <c r="J34" s="36">
        <v>43307</v>
      </c>
      <c r="K34" s="36">
        <v>43307</v>
      </c>
      <c r="L34" s="10">
        <v>332989031</v>
      </c>
      <c r="M34" s="11">
        <v>332932432.06</v>
      </c>
      <c r="N34" s="12">
        <v>99.983002760000005</v>
      </c>
      <c r="O34" s="16">
        <v>6.2050467500000005E-2</v>
      </c>
      <c r="P34" s="26" t="s">
        <v>121</v>
      </c>
      <c r="Q34" s="14"/>
    </row>
    <row r="35" spans="1:18" s="2" customFormat="1">
      <c r="A35" s="5">
        <v>30</v>
      </c>
      <c r="B35" s="8" t="s">
        <v>92</v>
      </c>
      <c r="C35" s="8" t="s">
        <v>122</v>
      </c>
      <c r="D35" s="8" t="s">
        <v>20</v>
      </c>
      <c r="E35" s="8" t="s">
        <v>22</v>
      </c>
      <c r="F35" s="36">
        <v>43308</v>
      </c>
      <c r="G35" s="27">
        <f t="shared" si="1"/>
        <v>1</v>
      </c>
      <c r="H35" s="9" t="s">
        <v>120</v>
      </c>
      <c r="I35" s="36">
        <v>43307</v>
      </c>
      <c r="J35" s="36">
        <v>43307</v>
      </c>
      <c r="K35" s="36">
        <v>43307</v>
      </c>
      <c r="L35" s="10">
        <v>6415464</v>
      </c>
      <c r="M35" s="11">
        <v>6414373.5499999998</v>
      </c>
      <c r="N35" s="12">
        <v>99.983002760000005</v>
      </c>
      <c r="O35" s="16">
        <v>6.2050467500000005E-2</v>
      </c>
      <c r="P35" s="26" t="s">
        <v>121</v>
      </c>
      <c r="Q35" s="22"/>
      <c r="R35" s="23"/>
    </row>
    <row r="36" spans="1:18" s="2" customFormat="1">
      <c r="A36" s="5">
        <v>31</v>
      </c>
      <c r="B36" s="8" t="s">
        <v>92</v>
      </c>
      <c r="C36" s="8" t="s">
        <v>122</v>
      </c>
      <c r="D36" s="8" t="s">
        <v>20</v>
      </c>
      <c r="E36" s="8" t="s">
        <v>39</v>
      </c>
      <c r="F36" s="36">
        <v>43308</v>
      </c>
      <c r="G36" s="27">
        <f t="shared" si="1"/>
        <v>1</v>
      </c>
      <c r="H36" s="9" t="s">
        <v>120</v>
      </c>
      <c r="I36" s="36">
        <v>43307</v>
      </c>
      <c r="J36" s="36">
        <v>43307</v>
      </c>
      <c r="K36" s="36">
        <v>43307</v>
      </c>
      <c r="L36" s="10">
        <v>35634</v>
      </c>
      <c r="M36" s="11">
        <v>35627.94</v>
      </c>
      <c r="N36" s="12">
        <v>99.983002760000005</v>
      </c>
      <c r="O36" s="16">
        <v>6.2050467500000005E-2</v>
      </c>
      <c r="P36" s="26" t="s">
        <v>121</v>
      </c>
      <c r="Q36" s="22"/>
      <c r="R36" s="23"/>
    </row>
    <row r="37" spans="1:18" s="2" customFormat="1">
      <c r="A37" s="5">
        <v>32</v>
      </c>
      <c r="B37" s="8" t="s">
        <v>92</v>
      </c>
      <c r="C37" s="8" t="s">
        <v>122</v>
      </c>
      <c r="D37" s="8" t="s">
        <v>20</v>
      </c>
      <c r="E37" s="8" t="s">
        <v>40</v>
      </c>
      <c r="F37" s="36">
        <v>43308</v>
      </c>
      <c r="G37" s="27">
        <f t="shared" si="1"/>
        <v>1</v>
      </c>
      <c r="H37" s="9" t="s">
        <v>120</v>
      </c>
      <c r="I37" s="36">
        <v>43307</v>
      </c>
      <c r="J37" s="36">
        <v>43307</v>
      </c>
      <c r="K37" s="36">
        <v>43307</v>
      </c>
      <c r="L37" s="10">
        <v>1129119914</v>
      </c>
      <c r="M37" s="11">
        <v>1128927994.78</v>
      </c>
      <c r="N37" s="12">
        <v>99.983002760000005</v>
      </c>
      <c r="O37" s="16">
        <v>6.2050467500000005E-2</v>
      </c>
      <c r="P37" s="26" t="s">
        <v>121</v>
      </c>
      <c r="Q37" s="22"/>
      <c r="R37" s="23"/>
    </row>
    <row r="38" spans="1:18">
      <c r="A38" s="5">
        <v>33</v>
      </c>
      <c r="B38" s="8" t="s">
        <v>92</v>
      </c>
      <c r="C38" s="8" t="s">
        <v>122</v>
      </c>
      <c r="D38" s="8" t="s">
        <v>20</v>
      </c>
      <c r="E38" s="8" t="s">
        <v>41</v>
      </c>
      <c r="F38" s="36">
        <v>43308</v>
      </c>
      <c r="G38" s="27">
        <f t="shared" si="1"/>
        <v>1</v>
      </c>
      <c r="H38" s="9" t="s">
        <v>120</v>
      </c>
      <c r="I38" s="36">
        <v>43307</v>
      </c>
      <c r="J38" s="36">
        <v>43307</v>
      </c>
      <c r="K38" s="36">
        <v>43307</v>
      </c>
      <c r="L38" s="10">
        <v>15460533</v>
      </c>
      <c r="M38" s="11">
        <v>15457905.140000001</v>
      </c>
      <c r="N38" s="12">
        <v>99.983002760000005</v>
      </c>
      <c r="O38" s="16">
        <v>6.2050467500000005E-2</v>
      </c>
      <c r="P38" s="26" t="s">
        <v>121</v>
      </c>
    </row>
    <row r="39" spans="1:18">
      <c r="A39" s="5">
        <v>34</v>
      </c>
      <c r="B39" s="8" t="s">
        <v>92</v>
      </c>
      <c r="C39" s="8" t="s">
        <v>122</v>
      </c>
      <c r="D39" s="8" t="s">
        <v>20</v>
      </c>
      <c r="E39" s="8" t="s">
        <v>42</v>
      </c>
      <c r="F39" s="36">
        <v>43308</v>
      </c>
      <c r="G39" s="27">
        <f t="shared" si="1"/>
        <v>1</v>
      </c>
      <c r="H39" s="9" t="s">
        <v>120</v>
      </c>
      <c r="I39" s="36">
        <v>43307</v>
      </c>
      <c r="J39" s="36">
        <v>43307</v>
      </c>
      <c r="K39" s="36">
        <v>43307</v>
      </c>
      <c r="L39" s="10">
        <v>6751989</v>
      </c>
      <c r="M39" s="11">
        <v>6750841.3499999996</v>
      </c>
      <c r="N39" s="12">
        <v>99.983002760000005</v>
      </c>
      <c r="O39" s="16">
        <v>6.2050467500000005E-2</v>
      </c>
      <c r="P39" s="26" t="s">
        <v>121</v>
      </c>
    </row>
    <row r="40" spans="1:18">
      <c r="A40" s="5">
        <v>35</v>
      </c>
      <c r="B40" s="8" t="s">
        <v>93</v>
      </c>
      <c r="C40" s="8" t="s">
        <v>94</v>
      </c>
      <c r="D40" s="8" t="s">
        <v>20</v>
      </c>
      <c r="E40" s="8" t="s">
        <v>23</v>
      </c>
      <c r="F40" s="36">
        <v>43348</v>
      </c>
      <c r="G40" s="27">
        <f t="shared" si="1"/>
        <v>41</v>
      </c>
      <c r="H40" s="9" t="s">
        <v>120</v>
      </c>
      <c r="I40" s="36">
        <v>43307</v>
      </c>
      <c r="J40" s="36">
        <v>43307</v>
      </c>
      <c r="K40" s="36">
        <v>43307</v>
      </c>
      <c r="L40" s="10">
        <v>20000000</v>
      </c>
      <c r="M40" s="11">
        <v>1983844000</v>
      </c>
      <c r="N40" s="12">
        <v>99.1922</v>
      </c>
      <c r="O40" s="16">
        <v>7.2499999999999995E-2</v>
      </c>
      <c r="P40" s="26" t="s">
        <v>121</v>
      </c>
    </row>
    <row r="41" spans="1:18">
      <c r="A41" s="5">
        <v>36</v>
      </c>
      <c r="B41" s="8" t="s">
        <v>95</v>
      </c>
      <c r="C41" s="8" t="s">
        <v>96</v>
      </c>
      <c r="D41" s="8" t="s">
        <v>20</v>
      </c>
      <c r="E41" s="8" t="s">
        <v>23</v>
      </c>
      <c r="F41" s="36">
        <v>43397</v>
      </c>
      <c r="G41" s="27">
        <f t="shared" si="1"/>
        <v>90</v>
      </c>
      <c r="H41" s="9" t="s">
        <v>120</v>
      </c>
      <c r="I41" s="36">
        <v>43307</v>
      </c>
      <c r="J41" s="36">
        <v>43307</v>
      </c>
      <c r="K41" s="36">
        <v>43307</v>
      </c>
      <c r="L41" s="10">
        <v>10000000</v>
      </c>
      <c r="M41" s="11">
        <v>981178000</v>
      </c>
      <c r="N41" s="12">
        <v>98.117800000000003</v>
      </c>
      <c r="O41" s="16">
        <v>7.7797980250949944E-2</v>
      </c>
      <c r="P41" s="26" t="s">
        <v>121</v>
      </c>
    </row>
    <row r="42" spans="1:18">
      <c r="A42" s="5">
        <v>37</v>
      </c>
      <c r="B42" s="8" t="s">
        <v>82</v>
      </c>
      <c r="C42" s="8" t="s">
        <v>83</v>
      </c>
      <c r="D42" s="8" t="s">
        <v>20</v>
      </c>
      <c r="E42" s="8" t="s">
        <v>23</v>
      </c>
      <c r="F42" s="36">
        <v>43396</v>
      </c>
      <c r="G42" s="27">
        <f t="shared" si="1"/>
        <v>89</v>
      </c>
      <c r="H42" s="9" t="s">
        <v>120</v>
      </c>
      <c r="I42" s="36">
        <v>43307</v>
      </c>
      <c r="J42" s="36">
        <v>43307</v>
      </c>
      <c r="K42" s="36">
        <v>43307</v>
      </c>
      <c r="L42" s="10">
        <v>7500000</v>
      </c>
      <c r="M42" s="11">
        <v>737148000</v>
      </c>
      <c r="N42" s="12">
        <v>98.2864</v>
      </c>
      <c r="O42" s="16">
        <v>7.1502109999999994E-2</v>
      </c>
      <c r="P42" s="26" t="s">
        <v>121</v>
      </c>
    </row>
    <row r="43" spans="1:18">
      <c r="A43" s="5">
        <v>38</v>
      </c>
      <c r="B43" s="8" t="s">
        <v>97</v>
      </c>
      <c r="C43" s="8" t="s">
        <v>98</v>
      </c>
      <c r="D43" s="8" t="s">
        <v>20</v>
      </c>
      <c r="E43" s="8" t="s">
        <v>23</v>
      </c>
      <c r="F43" s="36">
        <v>43308</v>
      </c>
      <c r="G43" s="27">
        <f t="shared" si="1"/>
        <v>1</v>
      </c>
      <c r="H43" s="9" t="s">
        <v>120</v>
      </c>
      <c r="I43" s="36">
        <v>43307</v>
      </c>
      <c r="J43" s="36">
        <v>43307</v>
      </c>
      <c r="K43" s="36">
        <v>43307</v>
      </c>
      <c r="L43" s="10">
        <v>5000000</v>
      </c>
      <c r="M43" s="11">
        <v>499907000</v>
      </c>
      <c r="N43" s="12">
        <v>99.981399999999994</v>
      </c>
      <c r="O43" s="16">
        <v>6.7902630000000005E-2</v>
      </c>
      <c r="P43" s="26" t="s">
        <v>121</v>
      </c>
    </row>
    <row r="44" spans="1:18">
      <c r="A44" s="5">
        <v>39</v>
      </c>
      <c r="B44" s="8" t="s">
        <v>92</v>
      </c>
      <c r="C44" s="8" t="s">
        <v>122</v>
      </c>
      <c r="D44" s="8" t="s">
        <v>20</v>
      </c>
      <c r="E44" s="8" t="s">
        <v>51</v>
      </c>
      <c r="F44" s="36">
        <v>43308</v>
      </c>
      <c r="G44" s="27">
        <f t="shared" si="1"/>
        <v>1</v>
      </c>
      <c r="H44" s="9" t="s">
        <v>120</v>
      </c>
      <c r="I44" s="36">
        <v>43307</v>
      </c>
      <c r="J44" s="36">
        <v>43307</v>
      </c>
      <c r="K44" s="36">
        <v>43307</v>
      </c>
      <c r="L44" s="10">
        <v>110852303</v>
      </c>
      <c r="M44" s="11">
        <v>110833461.17</v>
      </c>
      <c r="N44" s="12">
        <v>99.983002760000005</v>
      </c>
      <c r="O44" s="16">
        <v>6.2050467500000005E-2</v>
      </c>
      <c r="P44" s="26" t="s">
        <v>121</v>
      </c>
    </row>
    <row r="45" spans="1:18">
      <c r="A45" s="5">
        <v>40</v>
      </c>
      <c r="B45" s="8" t="s">
        <v>92</v>
      </c>
      <c r="C45" s="8" t="s">
        <v>122</v>
      </c>
      <c r="D45" s="8" t="s">
        <v>20</v>
      </c>
      <c r="E45" s="8" t="s">
        <v>52</v>
      </c>
      <c r="F45" s="36">
        <v>43308</v>
      </c>
      <c r="G45" s="27">
        <f t="shared" si="1"/>
        <v>1</v>
      </c>
      <c r="H45" s="9" t="s">
        <v>120</v>
      </c>
      <c r="I45" s="36">
        <v>43307</v>
      </c>
      <c r="J45" s="36">
        <v>43307</v>
      </c>
      <c r="K45" s="36">
        <v>43307</v>
      </c>
      <c r="L45" s="10">
        <v>7359468</v>
      </c>
      <c r="M45" s="11">
        <v>7358217.0899999999</v>
      </c>
      <c r="N45" s="12">
        <v>99.983002760000005</v>
      </c>
      <c r="O45" s="16">
        <v>6.2050467500000005E-2</v>
      </c>
      <c r="P45" s="26" t="s">
        <v>121</v>
      </c>
    </row>
    <row r="46" spans="1:18">
      <c r="A46" s="5">
        <v>41</v>
      </c>
      <c r="B46" s="8" t="s">
        <v>92</v>
      </c>
      <c r="C46" s="8" t="s">
        <v>122</v>
      </c>
      <c r="D46" s="8" t="s">
        <v>20</v>
      </c>
      <c r="E46" s="8" t="s">
        <v>53</v>
      </c>
      <c r="F46" s="36">
        <v>43308</v>
      </c>
      <c r="G46" s="27">
        <f t="shared" si="1"/>
        <v>1</v>
      </c>
      <c r="H46" s="9" t="s">
        <v>120</v>
      </c>
      <c r="I46" s="36">
        <v>43307</v>
      </c>
      <c r="J46" s="36">
        <v>43307</v>
      </c>
      <c r="K46" s="36">
        <v>43307</v>
      </c>
      <c r="L46" s="10">
        <v>4258663</v>
      </c>
      <c r="M46" s="11">
        <v>4257939.1399999997</v>
      </c>
      <c r="N46" s="12">
        <v>99.983002760000005</v>
      </c>
      <c r="O46" s="16">
        <v>6.2050467500000005E-2</v>
      </c>
      <c r="P46" s="26" t="s">
        <v>121</v>
      </c>
    </row>
    <row r="47" spans="1:18">
      <c r="A47" s="5">
        <v>42</v>
      </c>
      <c r="B47" s="8" t="s">
        <v>92</v>
      </c>
      <c r="C47" s="8" t="s">
        <v>122</v>
      </c>
      <c r="D47" s="8" t="s">
        <v>20</v>
      </c>
      <c r="E47" s="8" t="s">
        <v>54</v>
      </c>
      <c r="F47" s="36">
        <v>43308</v>
      </c>
      <c r="G47" s="27">
        <f t="shared" si="1"/>
        <v>1</v>
      </c>
      <c r="H47" s="9" t="s">
        <v>120</v>
      </c>
      <c r="I47" s="36">
        <v>43307</v>
      </c>
      <c r="J47" s="36">
        <v>43307</v>
      </c>
      <c r="K47" s="36">
        <v>43307</v>
      </c>
      <c r="L47" s="10">
        <v>104208239</v>
      </c>
      <c r="M47" s="11">
        <v>104190526.48</v>
      </c>
      <c r="N47" s="12">
        <v>99.983002760000005</v>
      </c>
      <c r="O47" s="16">
        <v>6.2050467500000005E-2</v>
      </c>
      <c r="P47" s="26" t="s">
        <v>121</v>
      </c>
    </row>
    <row r="48" spans="1:18">
      <c r="A48" s="5">
        <v>43</v>
      </c>
      <c r="B48" s="8" t="s">
        <v>92</v>
      </c>
      <c r="C48" s="8" t="s">
        <v>122</v>
      </c>
      <c r="D48" s="8" t="s">
        <v>20</v>
      </c>
      <c r="E48" s="8" t="s">
        <v>55</v>
      </c>
      <c r="F48" s="36">
        <v>43308</v>
      </c>
      <c r="G48" s="27">
        <f t="shared" si="1"/>
        <v>1</v>
      </c>
      <c r="H48" s="9" t="s">
        <v>120</v>
      </c>
      <c r="I48" s="36">
        <v>43307</v>
      </c>
      <c r="J48" s="36">
        <v>43307</v>
      </c>
      <c r="K48" s="36">
        <v>43307</v>
      </c>
      <c r="L48" s="10">
        <v>80648301</v>
      </c>
      <c r="M48" s="11">
        <v>80634593.010000005</v>
      </c>
      <c r="N48" s="12">
        <v>99.983002760000005</v>
      </c>
      <c r="O48" s="16">
        <v>6.2050467500000005E-2</v>
      </c>
      <c r="P48" s="26" t="s">
        <v>121</v>
      </c>
    </row>
    <row r="49" spans="1:16">
      <c r="A49" s="5">
        <v>44</v>
      </c>
      <c r="B49" s="8" t="s">
        <v>92</v>
      </c>
      <c r="C49" s="8" t="s">
        <v>122</v>
      </c>
      <c r="D49" s="8" t="s">
        <v>20</v>
      </c>
      <c r="E49" s="8" t="s">
        <v>28</v>
      </c>
      <c r="F49" s="36">
        <v>43308</v>
      </c>
      <c r="G49" s="27">
        <f t="shared" si="1"/>
        <v>1</v>
      </c>
      <c r="H49" s="9" t="s">
        <v>120</v>
      </c>
      <c r="I49" s="36">
        <v>43307</v>
      </c>
      <c r="J49" s="36">
        <v>43307</v>
      </c>
      <c r="K49" s="36">
        <v>43307</v>
      </c>
      <c r="L49" s="10">
        <v>12035075</v>
      </c>
      <c r="M49" s="11">
        <v>12033029.369999999</v>
      </c>
      <c r="N49" s="12">
        <v>99.983002760000005</v>
      </c>
      <c r="O49" s="16">
        <v>6.2050467500000005E-2</v>
      </c>
      <c r="P49" s="26" t="s">
        <v>121</v>
      </c>
    </row>
    <row r="50" spans="1:16">
      <c r="A50" s="5">
        <v>45</v>
      </c>
      <c r="B50" s="8" t="s">
        <v>92</v>
      </c>
      <c r="C50" s="8" t="s">
        <v>122</v>
      </c>
      <c r="D50" s="8" t="s">
        <v>20</v>
      </c>
      <c r="E50" s="8" t="s">
        <v>56</v>
      </c>
      <c r="F50" s="36">
        <v>43308</v>
      </c>
      <c r="G50" s="27">
        <f t="shared" si="1"/>
        <v>1</v>
      </c>
      <c r="H50" s="9" t="s">
        <v>120</v>
      </c>
      <c r="I50" s="36">
        <v>43307</v>
      </c>
      <c r="J50" s="36">
        <v>43307</v>
      </c>
      <c r="K50" s="36">
        <v>43307</v>
      </c>
      <c r="L50" s="10">
        <v>108161827</v>
      </c>
      <c r="M50" s="11">
        <v>108143442.47</v>
      </c>
      <c r="N50" s="12">
        <v>99.983002760000005</v>
      </c>
      <c r="O50" s="16">
        <v>6.2050467500000005E-2</v>
      </c>
      <c r="P50" s="26" t="s">
        <v>121</v>
      </c>
    </row>
    <row r="51" spans="1:16">
      <c r="A51" s="5">
        <v>46</v>
      </c>
      <c r="B51" s="8" t="s">
        <v>92</v>
      </c>
      <c r="C51" s="8" t="s">
        <v>122</v>
      </c>
      <c r="D51" s="8" t="s">
        <v>20</v>
      </c>
      <c r="E51" s="8" t="s">
        <v>57</v>
      </c>
      <c r="F51" s="36">
        <v>43308</v>
      </c>
      <c r="G51" s="27">
        <f t="shared" si="1"/>
        <v>1</v>
      </c>
      <c r="H51" s="9" t="s">
        <v>120</v>
      </c>
      <c r="I51" s="36">
        <v>43307</v>
      </c>
      <c r="J51" s="36">
        <v>43307</v>
      </c>
      <c r="K51" s="36">
        <v>43307</v>
      </c>
      <c r="L51" s="10">
        <v>4892473</v>
      </c>
      <c r="M51" s="11">
        <v>4891641.41</v>
      </c>
      <c r="N51" s="12">
        <v>99.983002760000005</v>
      </c>
      <c r="O51" s="16">
        <v>6.2050467500000005E-2</v>
      </c>
      <c r="P51" s="26" t="s">
        <v>121</v>
      </c>
    </row>
    <row r="52" spans="1:16">
      <c r="A52" s="5">
        <v>47</v>
      </c>
      <c r="B52" s="8" t="s">
        <v>92</v>
      </c>
      <c r="C52" s="8" t="s">
        <v>122</v>
      </c>
      <c r="D52" s="8" t="s">
        <v>20</v>
      </c>
      <c r="E52" s="8" t="s">
        <v>31</v>
      </c>
      <c r="F52" s="36">
        <v>43308</v>
      </c>
      <c r="G52" s="27">
        <f t="shared" si="1"/>
        <v>1</v>
      </c>
      <c r="H52" s="9" t="s">
        <v>120</v>
      </c>
      <c r="I52" s="36">
        <v>43307</v>
      </c>
      <c r="J52" s="36">
        <v>43307</v>
      </c>
      <c r="K52" s="36">
        <v>43307</v>
      </c>
      <c r="L52" s="10">
        <v>367753085</v>
      </c>
      <c r="M52" s="11">
        <v>367690577.13</v>
      </c>
      <c r="N52" s="12">
        <v>99.983002760000005</v>
      </c>
      <c r="O52" s="16">
        <v>6.2050467500000005E-2</v>
      </c>
      <c r="P52" s="26" t="s">
        <v>121</v>
      </c>
    </row>
    <row r="54" spans="1:16">
      <c r="A54" s="1" t="s">
        <v>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R32"/>
  <sheetViews>
    <sheetView workbookViewId="0">
      <selection activeCell="C8" sqref="C8"/>
    </sheetView>
  </sheetViews>
  <sheetFormatPr defaultRowHeight="15"/>
  <cols>
    <col min="1" max="1" width="5.140625" style="1" customWidth="1"/>
    <col min="2" max="2" width="29.425781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5"/>
  </cols>
  <sheetData>
    <row r="3" spans="1:18">
      <c r="A3" s="1" t="s">
        <v>0</v>
      </c>
      <c r="F3" s="3">
        <f>+'26.07.2018'!F3+1</f>
        <v>43308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29</v>
      </c>
      <c r="C6" s="8" t="s">
        <v>30</v>
      </c>
      <c r="D6" s="8" t="s">
        <v>20</v>
      </c>
      <c r="E6" s="8" t="s">
        <v>23</v>
      </c>
      <c r="F6" s="36">
        <v>43391</v>
      </c>
      <c r="G6" s="27">
        <f t="shared" ref="G6:G7" si="0">+F6-$F$3</f>
        <v>83</v>
      </c>
      <c r="H6" s="9" t="s">
        <v>119</v>
      </c>
      <c r="I6" s="36">
        <v>43307</v>
      </c>
      <c r="J6" s="36">
        <v>43307</v>
      </c>
      <c r="K6" s="36">
        <v>43308</v>
      </c>
      <c r="L6" s="10">
        <v>500000</v>
      </c>
      <c r="M6" s="11">
        <v>49257350</v>
      </c>
      <c r="N6" s="12">
        <v>98.514700000000005</v>
      </c>
      <c r="O6" s="16">
        <v>6.6302E-2</v>
      </c>
      <c r="P6" s="26" t="s">
        <v>121</v>
      </c>
      <c r="Q6" s="22"/>
      <c r="R6" s="23"/>
    </row>
    <row r="7" spans="1:18" s="2" customFormat="1">
      <c r="A7" s="5">
        <v>2</v>
      </c>
      <c r="B7" s="8" t="s">
        <v>99</v>
      </c>
      <c r="C7" s="8" t="s">
        <v>100</v>
      </c>
      <c r="D7" s="8" t="s">
        <v>20</v>
      </c>
      <c r="E7" s="8" t="s">
        <v>54</v>
      </c>
      <c r="F7" s="36">
        <v>46760</v>
      </c>
      <c r="G7" s="27">
        <f t="shared" si="0"/>
        <v>3452</v>
      </c>
      <c r="H7" s="9" t="s">
        <v>119</v>
      </c>
      <c r="I7" s="36">
        <v>43307</v>
      </c>
      <c r="J7" s="36">
        <v>43307</v>
      </c>
      <c r="K7" s="36">
        <v>43308</v>
      </c>
      <c r="L7" s="10">
        <v>500000</v>
      </c>
      <c r="M7" s="11">
        <v>48156708</v>
      </c>
      <c r="N7" s="12">
        <v>95.935000000000002</v>
      </c>
      <c r="O7" s="16">
        <v>7.7830999999999997E-2</v>
      </c>
      <c r="P7" s="26" t="s">
        <v>121</v>
      </c>
      <c r="Q7" s="22"/>
      <c r="R7" s="23"/>
    </row>
    <row r="8" spans="1:18" s="15" customFormat="1">
      <c r="A8" s="5">
        <v>3</v>
      </c>
      <c r="B8" s="8" t="s">
        <v>101</v>
      </c>
      <c r="C8" s="8" t="s">
        <v>122</v>
      </c>
      <c r="D8" s="8" t="s">
        <v>20</v>
      </c>
      <c r="E8" s="8" t="s">
        <v>35</v>
      </c>
      <c r="F8" s="36">
        <v>43311</v>
      </c>
      <c r="G8" s="27">
        <f t="shared" ref="G8:G28" si="1">+F8-$F$3</f>
        <v>3</v>
      </c>
      <c r="H8" s="9" t="s">
        <v>120</v>
      </c>
      <c r="I8" s="36">
        <v>43308</v>
      </c>
      <c r="J8" s="36">
        <v>43308</v>
      </c>
      <c r="K8" s="36">
        <v>43308</v>
      </c>
      <c r="L8" s="10">
        <v>52557768</v>
      </c>
      <c r="M8" s="11">
        <v>52530805.990000002</v>
      </c>
      <c r="N8" s="12">
        <v>99.948700239999994</v>
      </c>
      <c r="O8" s="16">
        <v>6.2446739100000002E-2</v>
      </c>
      <c r="P8" s="26" t="s">
        <v>121</v>
      </c>
    </row>
    <row r="9" spans="1:18" s="15" customFormat="1">
      <c r="A9" s="5">
        <v>4</v>
      </c>
      <c r="B9" s="8" t="s">
        <v>101</v>
      </c>
      <c r="C9" s="8" t="s">
        <v>122</v>
      </c>
      <c r="D9" s="8" t="s">
        <v>20</v>
      </c>
      <c r="E9" s="8" t="s">
        <v>36</v>
      </c>
      <c r="F9" s="36">
        <v>43311</v>
      </c>
      <c r="G9" s="27">
        <f t="shared" si="1"/>
        <v>3</v>
      </c>
      <c r="H9" s="9" t="s">
        <v>120</v>
      </c>
      <c r="I9" s="36">
        <v>43308</v>
      </c>
      <c r="J9" s="36">
        <v>43308</v>
      </c>
      <c r="K9" s="36">
        <v>43308</v>
      </c>
      <c r="L9" s="10">
        <v>3075687</v>
      </c>
      <c r="M9" s="11">
        <v>3074109.18</v>
      </c>
      <c r="N9" s="12">
        <v>99.948700239999994</v>
      </c>
      <c r="O9" s="16">
        <v>6.2446739100000002E-2</v>
      </c>
      <c r="P9" s="26" t="s">
        <v>121</v>
      </c>
    </row>
    <row r="10" spans="1:18" s="15" customFormat="1">
      <c r="A10" s="5">
        <v>5</v>
      </c>
      <c r="B10" s="8" t="s">
        <v>101</v>
      </c>
      <c r="C10" s="8" t="s">
        <v>122</v>
      </c>
      <c r="D10" s="8" t="s">
        <v>20</v>
      </c>
      <c r="E10" s="8" t="s">
        <v>21</v>
      </c>
      <c r="F10" s="36">
        <v>43311</v>
      </c>
      <c r="G10" s="27">
        <f t="shared" si="1"/>
        <v>3</v>
      </c>
      <c r="H10" s="9" t="s">
        <v>120</v>
      </c>
      <c r="I10" s="36">
        <v>43308</v>
      </c>
      <c r="J10" s="36">
        <v>43308</v>
      </c>
      <c r="K10" s="36">
        <v>43308</v>
      </c>
      <c r="L10" s="10">
        <v>6076908</v>
      </c>
      <c r="M10" s="11">
        <v>6073790.5599999996</v>
      </c>
      <c r="N10" s="12">
        <v>99.948700239999994</v>
      </c>
      <c r="O10" s="16">
        <v>6.2446739100000002E-2</v>
      </c>
      <c r="P10" s="26" t="s">
        <v>121</v>
      </c>
    </row>
    <row r="11" spans="1:18" s="15" customFormat="1">
      <c r="A11" s="5">
        <v>6</v>
      </c>
      <c r="B11" s="8" t="s">
        <v>101</v>
      </c>
      <c r="C11" s="8" t="s">
        <v>122</v>
      </c>
      <c r="D11" s="8" t="s">
        <v>20</v>
      </c>
      <c r="E11" s="8" t="s">
        <v>37</v>
      </c>
      <c r="F11" s="36">
        <v>43311</v>
      </c>
      <c r="G11" s="27">
        <f t="shared" si="1"/>
        <v>3</v>
      </c>
      <c r="H11" s="9" t="s">
        <v>120</v>
      </c>
      <c r="I11" s="36">
        <v>43308</v>
      </c>
      <c r="J11" s="36">
        <v>43308</v>
      </c>
      <c r="K11" s="36">
        <v>43308</v>
      </c>
      <c r="L11" s="10">
        <v>49870473</v>
      </c>
      <c r="M11" s="11">
        <v>49844889.57</v>
      </c>
      <c r="N11" s="12">
        <v>99.948700239999994</v>
      </c>
      <c r="O11" s="16">
        <v>6.2446739100000002E-2</v>
      </c>
      <c r="P11" s="26" t="s">
        <v>121</v>
      </c>
    </row>
    <row r="12" spans="1:18" s="15" customFormat="1">
      <c r="A12" s="5">
        <v>7</v>
      </c>
      <c r="B12" s="8" t="s">
        <v>101</v>
      </c>
      <c r="C12" s="8" t="s">
        <v>122</v>
      </c>
      <c r="D12" s="8" t="s">
        <v>20</v>
      </c>
      <c r="E12" s="8" t="s">
        <v>38</v>
      </c>
      <c r="F12" s="36">
        <v>43311</v>
      </c>
      <c r="G12" s="27">
        <f t="shared" si="1"/>
        <v>3</v>
      </c>
      <c r="H12" s="9" t="s">
        <v>120</v>
      </c>
      <c r="I12" s="36">
        <v>43308</v>
      </c>
      <c r="J12" s="36">
        <v>43308</v>
      </c>
      <c r="K12" s="36">
        <v>43308</v>
      </c>
      <c r="L12" s="10">
        <v>324157323</v>
      </c>
      <c r="M12" s="11">
        <v>323991031.06999999</v>
      </c>
      <c r="N12" s="12">
        <v>99.948700239999994</v>
      </c>
      <c r="O12" s="16">
        <v>6.2446739100000002E-2</v>
      </c>
      <c r="P12" s="26" t="s">
        <v>121</v>
      </c>
    </row>
    <row r="13" spans="1:18" s="15" customFormat="1">
      <c r="A13" s="5">
        <v>8</v>
      </c>
      <c r="B13" s="8" t="s">
        <v>101</v>
      </c>
      <c r="C13" s="8" t="s">
        <v>122</v>
      </c>
      <c r="D13" s="8" t="s">
        <v>20</v>
      </c>
      <c r="E13" s="8" t="s">
        <v>22</v>
      </c>
      <c r="F13" s="36">
        <v>43311</v>
      </c>
      <c r="G13" s="27">
        <f t="shared" si="1"/>
        <v>3</v>
      </c>
      <c r="H13" s="9" t="s">
        <v>120</v>
      </c>
      <c r="I13" s="36">
        <v>43308</v>
      </c>
      <c r="J13" s="36">
        <v>43308</v>
      </c>
      <c r="K13" s="36">
        <v>43308</v>
      </c>
      <c r="L13" s="10">
        <v>6414555</v>
      </c>
      <c r="M13" s="11">
        <v>6411264.3499999996</v>
      </c>
      <c r="N13" s="12">
        <v>99.948700239999994</v>
      </c>
      <c r="O13" s="16">
        <v>6.2446739100000002E-2</v>
      </c>
      <c r="P13" s="26" t="s">
        <v>121</v>
      </c>
    </row>
    <row r="14" spans="1:18" s="15" customFormat="1">
      <c r="A14" s="5">
        <v>9</v>
      </c>
      <c r="B14" s="8" t="s">
        <v>101</v>
      </c>
      <c r="C14" s="8" t="s">
        <v>122</v>
      </c>
      <c r="D14" s="8" t="s">
        <v>20</v>
      </c>
      <c r="E14" s="8" t="s">
        <v>39</v>
      </c>
      <c r="F14" s="36">
        <v>43311</v>
      </c>
      <c r="G14" s="27">
        <f t="shared" si="1"/>
        <v>3</v>
      </c>
      <c r="H14" s="9" t="s">
        <v>120</v>
      </c>
      <c r="I14" s="36">
        <v>43308</v>
      </c>
      <c r="J14" s="36">
        <v>43308</v>
      </c>
      <c r="K14" s="36">
        <v>43308</v>
      </c>
      <c r="L14" s="10">
        <v>14775</v>
      </c>
      <c r="M14" s="11">
        <v>14767.42</v>
      </c>
      <c r="N14" s="12">
        <v>99.948700239999994</v>
      </c>
      <c r="O14" s="16">
        <v>6.2446739100000002E-2</v>
      </c>
      <c r="P14" s="26" t="s">
        <v>121</v>
      </c>
    </row>
    <row r="15" spans="1:18" s="15" customFormat="1">
      <c r="A15" s="5">
        <v>10</v>
      </c>
      <c r="B15" s="8" t="s">
        <v>101</v>
      </c>
      <c r="C15" s="8" t="s">
        <v>122</v>
      </c>
      <c r="D15" s="8" t="s">
        <v>20</v>
      </c>
      <c r="E15" s="8" t="s">
        <v>40</v>
      </c>
      <c r="F15" s="36">
        <v>43311</v>
      </c>
      <c r="G15" s="27">
        <f t="shared" si="1"/>
        <v>3</v>
      </c>
      <c r="H15" s="9" t="s">
        <v>120</v>
      </c>
      <c r="I15" s="36">
        <v>43308</v>
      </c>
      <c r="J15" s="36">
        <v>43308</v>
      </c>
      <c r="K15" s="36">
        <v>43308</v>
      </c>
      <c r="L15" s="10">
        <v>1095681013</v>
      </c>
      <c r="M15" s="11">
        <v>1095118931.27</v>
      </c>
      <c r="N15" s="12">
        <v>99.948700239999994</v>
      </c>
      <c r="O15" s="16">
        <v>6.2446739100000002E-2</v>
      </c>
      <c r="P15" s="26" t="s">
        <v>121</v>
      </c>
    </row>
    <row r="16" spans="1:18" s="15" customFormat="1">
      <c r="A16" s="5">
        <v>11</v>
      </c>
      <c r="B16" s="8" t="s">
        <v>101</v>
      </c>
      <c r="C16" s="8" t="s">
        <v>122</v>
      </c>
      <c r="D16" s="8" t="s">
        <v>20</v>
      </c>
      <c r="E16" s="8" t="s">
        <v>41</v>
      </c>
      <c r="F16" s="36">
        <v>43311</v>
      </c>
      <c r="G16" s="27">
        <f t="shared" si="1"/>
        <v>3</v>
      </c>
      <c r="H16" s="9" t="s">
        <v>120</v>
      </c>
      <c r="I16" s="36">
        <v>43308</v>
      </c>
      <c r="J16" s="36">
        <v>43308</v>
      </c>
      <c r="K16" s="36">
        <v>43308</v>
      </c>
      <c r="L16" s="10">
        <v>15463160</v>
      </c>
      <c r="M16" s="11">
        <v>15455227.439999999</v>
      </c>
      <c r="N16" s="12">
        <v>99.948700239999994</v>
      </c>
      <c r="O16" s="16">
        <v>6.2446739100000002E-2</v>
      </c>
      <c r="P16" s="26" t="s">
        <v>121</v>
      </c>
    </row>
    <row r="17" spans="1:16" s="15" customFormat="1">
      <c r="A17" s="5">
        <v>12</v>
      </c>
      <c r="B17" s="8" t="s">
        <v>101</v>
      </c>
      <c r="C17" s="8" t="s">
        <v>122</v>
      </c>
      <c r="D17" s="8" t="s">
        <v>20</v>
      </c>
      <c r="E17" s="8" t="s">
        <v>42</v>
      </c>
      <c r="F17" s="36">
        <v>43311</v>
      </c>
      <c r="G17" s="27">
        <f t="shared" si="1"/>
        <v>3</v>
      </c>
      <c r="H17" s="9" t="s">
        <v>120</v>
      </c>
      <c r="I17" s="36">
        <v>43308</v>
      </c>
      <c r="J17" s="36">
        <v>43308</v>
      </c>
      <c r="K17" s="36">
        <v>43308</v>
      </c>
      <c r="L17" s="10">
        <v>7512457</v>
      </c>
      <c r="M17" s="11">
        <v>7508603.1299999999</v>
      </c>
      <c r="N17" s="12">
        <v>99.948700239999994</v>
      </c>
      <c r="O17" s="16">
        <v>6.2446739100000002E-2</v>
      </c>
      <c r="P17" s="26" t="s">
        <v>121</v>
      </c>
    </row>
    <row r="18" spans="1:16" s="15" customFormat="1">
      <c r="A18" s="5">
        <v>13</v>
      </c>
      <c r="B18" s="8" t="s">
        <v>102</v>
      </c>
      <c r="C18" s="8" t="s">
        <v>103</v>
      </c>
      <c r="D18" s="8" t="s">
        <v>20</v>
      </c>
      <c r="E18" s="8" t="s">
        <v>23</v>
      </c>
      <c r="F18" s="36">
        <v>43325</v>
      </c>
      <c r="G18" s="27">
        <f t="shared" si="1"/>
        <v>17</v>
      </c>
      <c r="H18" s="9" t="s">
        <v>120</v>
      </c>
      <c r="I18" s="36">
        <v>43308</v>
      </c>
      <c r="J18" s="36">
        <v>43308</v>
      </c>
      <c r="K18" s="36">
        <v>43308</v>
      </c>
      <c r="L18" s="10">
        <v>2500000</v>
      </c>
      <c r="M18" s="11">
        <v>249239750</v>
      </c>
      <c r="N18" s="12">
        <v>99.695899999999995</v>
      </c>
      <c r="O18" s="16">
        <v>6.5491220000000003E-2</v>
      </c>
      <c r="P18" s="26" t="s">
        <v>121</v>
      </c>
    </row>
    <row r="19" spans="1:16" s="15" customFormat="1">
      <c r="A19" s="5">
        <v>14</v>
      </c>
      <c r="B19" s="8" t="s">
        <v>101</v>
      </c>
      <c r="C19" s="8" t="s">
        <v>122</v>
      </c>
      <c r="D19" s="8" t="s">
        <v>20</v>
      </c>
      <c r="E19" s="8" t="s">
        <v>51</v>
      </c>
      <c r="F19" s="36">
        <v>43311</v>
      </c>
      <c r="G19" s="27">
        <f t="shared" si="1"/>
        <v>3</v>
      </c>
      <c r="H19" s="9" t="s">
        <v>120</v>
      </c>
      <c r="I19" s="36">
        <v>43308</v>
      </c>
      <c r="J19" s="36">
        <v>43308</v>
      </c>
      <c r="K19" s="36">
        <v>43308</v>
      </c>
      <c r="L19" s="10">
        <v>104230070</v>
      </c>
      <c r="M19" s="11">
        <v>104176600.22</v>
      </c>
      <c r="N19" s="12">
        <v>99.948700239999994</v>
      </c>
      <c r="O19" s="16">
        <v>6.2446739100000002E-2</v>
      </c>
      <c r="P19" s="26" t="s">
        <v>121</v>
      </c>
    </row>
    <row r="20" spans="1:16" s="15" customFormat="1">
      <c r="A20" s="5">
        <v>15</v>
      </c>
      <c r="B20" s="8" t="s">
        <v>101</v>
      </c>
      <c r="C20" s="8" t="s">
        <v>122</v>
      </c>
      <c r="D20" s="8" t="s">
        <v>20</v>
      </c>
      <c r="E20" s="8" t="s">
        <v>52</v>
      </c>
      <c r="F20" s="36">
        <v>43311</v>
      </c>
      <c r="G20" s="27">
        <f t="shared" si="1"/>
        <v>3</v>
      </c>
      <c r="H20" s="9" t="s">
        <v>120</v>
      </c>
      <c r="I20" s="36">
        <v>43308</v>
      </c>
      <c r="J20" s="36">
        <v>43308</v>
      </c>
      <c r="K20" s="36">
        <v>43308</v>
      </c>
      <c r="L20" s="10">
        <v>7727155</v>
      </c>
      <c r="M20" s="11">
        <v>7723190.9900000002</v>
      </c>
      <c r="N20" s="12">
        <v>99.948700239999994</v>
      </c>
      <c r="O20" s="16">
        <v>6.2446739100000002E-2</v>
      </c>
      <c r="P20" s="26" t="s">
        <v>121</v>
      </c>
    </row>
    <row r="21" spans="1:16" s="15" customFormat="1">
      <c r="A21" s="5">
        <v>16</v>
      </c>
      <c r="B21" s="8" t="s">
        <v>101</v>
      </c>
      <c r="C21" s="8" t="s">
        <v>122</v>
      </c>
      <c r="D21" s="8" t="s">
        <v>20</v>
      </c>
      <c r="E21" s="8" t="s">
        <v>53</v>
      </c>
      <c r="F21" s="36">
        <v>43311</v>
      </c>
      <c r="G21" s="27">
        <f t="shared" si="1"/>
        <v>3</v>
      </c>
      <c r="H21" s="9" t="s">
        <v>120</v>
      </c>
      <c r="I21" s="36">
        <v>43308</v>
      </c>
      <c r="J21" s="36">
        <v>43308</v>
      </c>
      <c r="K21" s="36">
        <v>43308</v>
      </c>
      <c r="L21" s="10">
        <v>4482343</v>
      </c>
      <c r="M21" s="11">
        <v>4480043.57</v>
      </c>
      <c r="N21" s="12">
        <v>99.948700239999994</v>
      </c>
      <c r="O21" s="16">
        <v>6.2446739100000002E-2</v>
      </c>
      <c r="P21" s="26" t="s">
        <v>121</v>
      </c>
    </row>
    <row r="22" spans="1:16" s="15" customFormat="1">
      <c r="A22" s="5">
        <v>17</v>
      </c>
      <c r="B22" s="8" t="s">
        <v>101</v>
      </c>
      <c r="C22" s="8" t="s">
        <v>122</v>
      </c>
      <c r="D22" s="8" t="s">
        <v>20</v>
      </c>
      <c r="E22" s="8" t="s">
        <v>54</v>
      </c>
      <c r="F22" s="36">
        <v>43311</v>
      </c>
      <c r="G22" s="27">
        <f t="shared" si="1"/>
        <v>3</v>
      </c>
      <c r="H22" s="9" t="s">
        <v>120</v>
      </c>
      <c r="I22" s="36">
        <v>43308</v>
      </c>
      <c r="J22" s="36">
        <v>43308</v>
      </c>
      <c r="K22" s="36">
        <v>43308</v>
      </c>
      <c r="L22" s="10">
        <v>162162179</v>
      </c>
      <c r="M22" s="11">
        <v>162078990.19</v>
      </c>
      <c r="N22" s="12">
        <v>99.948700239999994</v>
      </c>
      <c r="O22" s="16">
        <v>6.2446739100000002E-2</v>
      </c>
      <c r="P22" s="26" t="s">
        <v>121</v>
      </c>
    </row>
    <row r="23" spans="1:16" s="15" customFormat="1">
      <c r="A23" s="5">
        <v>18</v>
      </c>
      <c r="B23" s="8" t="s">
        <v>101</v>
      </c>
      <c r="C23" s="8" t="s">
        <v>122</v>
      </c>
      <c r="D23" s="8" t="s">
        <v>20</v>
      </c>
      <c r="E23" s="8" t="s">
        <v>55</v>
      </c>
      <c r="F23" s="36">
        <v>43311</v>
      </c>
      <c r="G23" s="27">
        <f t="shared" si="1"/>
        <v>3</v>
      </c>
      <c r="H23" s="9" t="s">
        <v>120</v>
      </c>
      <c r="I23" s="36">
        <v>43308</v>
      </c>
      <c r="J23" s="36">
        <v>43308</v>
      </c>
      <c r="K23" s="36">
        <v>43308</v>
      </c>
      <c r="L23" s="10">
        <v>79016192</v>
      </c>
      <c r="M23" s="11">
        <v>78975656.879999995</v>
      </c>
      <c r="N23" s="12">
        <v>99.948700239999994</v>
      </c>
      <c r="O23" s="16">
        <v>6.2446739100000002E-2</v>
      </c>
      <c r="P23" s="26" t="s">
        <v>121</v>
      </c>
    </row>
    <row r="24" spans="1:16" s="15" customFormat="1">
      <c r="A24" s="5">
        <v>19</v>
      </c>
      <c r="B24" s="8" t="s">
        <v>101</v>
      </c>
      <c r="C24" s="8" t="s">
        <v>122</v>
      </c>
      <c r="D24" s="8" t="s">
        <v>20</v>
      </c>
      <c r="E24" s="8" t="s">
        <v>28</v>
      </c>
      <c r="F24" s="36">
        <v>43311</v>
      </c>
      <c r="G24" s="27">
        <f t="shared" si="1"/>
        <v>3</v>
      </c>
      <c r="H24" s="9" t="s">
        <v>120</v>
      </c>
      <c r="I24" s="36">
        <v>43308</v>
      </c>
      <c r="J24" s="36">
        <v>43308</v>
      </c>
      <c r="K24" s="36">
        <v>43308</v>
      </c>
      <c r="L24" s="10">
        <v>2077621</v>
      </c>
      <c r="M24" s="11">
        <v>2076555.19</v>
      </c>
      <c r="N24" s="12">
        <v>99.948700239999994</v>
      </c>
      <c r="O24" s="16">
        <v>6.2446739100000002E-2</v>
      </c>
      <c r="P24" s="26" t="s">
        <v>121</v>
      </c>
    </row>
    <row r="25" spans="1:16" s="15" customFormat="1">
      <c r="A25" s="5">
        <v>20</v>
      </c>
      <c r="B25" s="8" t="s">
        <v>101</v>
      </c>
      <c r="C25" s="8" t="s">
        <v>122</v>
      </c>
      <c r="D25" s="8" t="s">
        <v>20</v>
      </c>
      <c r="E25" s="8" t="s">
        <v>56</v>
      </c>
      <c r="F25" s="36">
        <v>43311</v>
      </c>
      <c r="G25" s="27">
        <f t="shared" si="1"/>
        <v>3</v>
      </c>
      <c r="H25" s="9" t="s">
        <v>120</v>
      </c>
      <c r="I25" s="36">
        <v>43308</v>
      </c>
      <c r="J25" s="36">
        <v>43308</v>
      </c>
      <c r="K25" s="36">
        <v>43308</v>
      </c>
      <c r="L25" s="10">
        <v>106119376</v>
      </c>
      <c r="M25" s="11">
        <v>106064937.01000001</v>
      </c>
      <c r="N25" s="12">
        <v>99.948700239999994</v>
      </c>
      <c r="O25" s="16">
        <v>6.2446739100000002E-2</v>
      </c>
      <c r="P25" s="26" t="s">
        <v>121</v>
      </c>
    </row>
    <row r="26" spans="1:16" s="15" customFormat="1">
      <c r="A26" s="5">
        <v>21</v>
      </c>
      <c r="B26" s="8" t="s">
        <v>101</v>
      </c>
      <c r="C26" s="8" t="s">
        <v>122</v>
      </c>
      <c r="D26" s="8" t="s">
        <v>20</v>
      </c>
      <c r="E26" s="8" t="s">
        <v>57</v>
      </c>
      <c r="F26" s="36">
        <v>43311</v>
      </c>
      <c r="G26" s="27">
        <f t="shared" si="1"/>
        <v>3</v>
      </c>
      <c r="H26" s="9" t="s">
        <v>120</v>
      </c>
      <c r="I26" s="36">
        <v>43308</v>
      </c>
      <c r="J26" s="36">
        <v>43308</v>
      </c>
      <c r="K26" s="36">
        <v>43308</v>
      </c>
      <c r="L26" s="10">
        <v>4893304</v>
      </c>
      <c r="M26" s="11">
        <v>4890793.75</v>
      </c>
      <c r="N26" s="12">
        <v>99.948700239999994</v>
      </c>
      <c r="O26" s="16">
        <v>6.2446739100000002E-2</v>
      </c>
      <c r="P26" s="26" t="s">
        <v>121</v>
      </c>
    </row>
    <row r="27" spans="1:16" s="15" customFormat="1">
      <c r="A27" s="5">
        <v>22</v>
      </c>
      <c r="B27" s="8" t="s">
        <v>101</v>
      </c>
      <c r="C27" s="8" t="s">
        <v>122</v>
      </c>
      <c r="D27" s="8" t="s">
        <v>20</v>
      </c>
      <c r="E27" s="8" t="s">
        <v>31</v>
      </c>
      <c r="F27" s="36">
        <v>43311</v>
      </c>
      <c r="G27" s="27">
        <f t="shared" si="1"/>
        <v>3</v>
      </c>
      <c r="H27" s="9" t="s">
        <v>120</v>
      </c>
      <c r="I27" s="36">
        <v>43308</v>
      </c>
      <c r="J27" s="36">
        <v>43308</v>
      </c>
      <c r="K27" s="36">
        <v>43308</v>
      </c>
      <c r="L27" s="10">
        <v>912467641</v>
      </c>
      <c r="M27" s="11">
        <v>911999547.28999996</v>
      </c>
      <c r="N27" s="12">
        <v>99.948700239999994</v>
      </c>
      <c r="O27" s="16">
        <v>6.2446739100000002E-2</v>
      </c>
      <c r="P27" s="26" t="s">
        <v>121</v>
      </c>
    </row>
    <row r="28" spans="1:16" s="15" customFormat="1">
      <c r="A28" s="5">
        <v>23</v>
      </c>
      <c r="B28" s="8" t="s">
        <v>104</v>
      </c>
      <c r="C28" s="8" t="s">
        <v>105</v>
      </c>
      <c r="D28" s="8" t="s">
        <v>20</v>
      </c>
      <c r="E28" s="8" t="s">
        <v>31</v>
      </c>
      <c r="F28" s="36">
        <v>43322</v>
      </c>
      <c r="G28" s="27">
        <f t="shared" si="1"/>
        <v>14</v>
      </c>
      <c r="H28" s="9" t="s">
        <v>120</v>
      </c>
      <c r="I28" s="36">
        <v>43308</v>
      </c>
      <c r="J28" s="36">
        <v>43308</v>
      </c>
      <c r="K28" s="36">
        <v>43308</v>
      </c>
      <c r="L28" s="10">
        <v>2500000</v>
      </c>
      <c r="M28" s="11">
        <v>249373500</v>
      </c>
      <c r="N28" s="12">
        <v>99.749399999999994</v>
      </c>
      <c r="O28" s="16">
        <v>6.5499139999999997E-2</v>
      </c>
      <c r="P28" s="26" t="s">
        <v>121</v>
      </c>
    </row>
    <row r="29" spans="1:16">
      <c r="I29" s="46"/>
      <c r="J29" s="46"/>
      <c r="K29" s="46"/>
    </row>
    <row r="30" spans="1:16">
      <c r="A30" s="1" t="s">
        <v>17</v>
      </c>
      <c r="I30" s="46"/>
      <c r="J30" s="46"/>
      <c r="K30" s="46"/>
    </row>
    <row r="31" spans="1:16">
      <c r="I31" s="46"/>
      <c r="J31" s="46"/>
      <c r="K31" s="46"/>
    </row>
    <row r="32" spans="1:16">
      <c r="I32" s="46"/>
      <c r="J32" s="46"/>
      <c r="K32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R32"/>
  <sheetViews>
    <sheetView workbookViewId="0">
      <selection activeCell="F6" sqref="F6"/>
    </sheetView>
  </sheetViews>
  <sheetFormatPr defaultRowHeight="15"/>
  <cols>
    <col min="1" max="1" width="5.140625" style="1" customWidth="1"/>
    <col min="2" max="2" width="53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5"/>
  </cols>
  <sheetData>
    <row r="3" spans="1:18">
      <c r="A3" s="1" t="s">
        <v>0</v>
      </c>
      <c r="F3" s="3">
        <f>+'26.07.2018'!F3+4</f>
        <v>43311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47" t="s">
        <v>6</v>
      </c>
      <c r="G5" s="4" t="s">
        <v>7</v>
      </c>
      <c r="H5" s="48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24</v>
      </c>
      <c r="C6" s="8" t="s">
        <v>25</v>
      </c>
      <c r="D6" s="8" t="s">
        <v>20</v>
      </c>
      <c r="E6" s="8" t="s">
        <v>54</v>
      </c>
      <c r="F6" s="36">
        <v>43340</v>
      </c>
      <c r="G6" s="29">
        <f t="shared" ref="G6:G8" si="0">+F6-$F$3</f>
        <v>29</v>
      </c>
      <c r="H6" s="9" t="s">
        <v>119</v>
      </c>
      <c r="I6" s="36">
        <v>43308</v>
      </c>
      <c r="J6" s="36">
        <v>43308</v>
      </c>
      <c r="K6" s="36">
        <v>43311</v>
      </c>
      <c r="L6" s="10">
        <v>500000</v>
      </c>
      <c r="M6" s="11">
        <v>49743100</v>
      </c>
      <c r="N6" s="12">
        <v>99.486199999999997</v>
      </c>
      <c r="O6" s="16">
        <v>6.5002000000000004E-2</v>
      </c>
      <c r="P6" s="26" t="s">
        <v>121</v>
      </c>
      <c r="Q6" s="22"/>
      <c r="R6" s="23"/>
    </row>
    <row r="7" spans="1:18" s="2" customFormat="1">
      <c r="A7" s="5">
        <v>2</v>
      </c>
      <c r="B7" s="8" t="s">
        <v>29</v>
      </c>
      <c r="C7" s="8" t="s">
        <v>30</v>
      </c>
      <c r="D7" s="8" t="s">
        <v>20</v>
      </c>
      <c r="E7" s="8" t="s">
        <v>31</v>
      </c>
      <c r="F7" s="36">
        <v>43391</v>
      </c>
      <c r="G7" s="27">
        <f t="shared" si="0"/>
        <v>80</v>
      </c>
      <c r="H7" s="9" t="s">
        <v>119</v>
      </c>
      <c r="I7" s="36">
        <v>43308</v>
      </c>
      <c r="J7" s="36">
        <v>43308</v>
      </c>
      <c r="K7" s="36">
        <v>43311</v>
      </c>
      <c r="L7" s="10">
        <v>2500000</v>
      </c>
      <c r="M7" s="11">
        <v>246424500</v>
      </c>
      <c r="N7" s="12">
        <v>98.569800000000001</v>
      </c>
      <c r="O7" s="16">
        <v>6.6199999999999995E-2</v>
      </c>
      <c r="P7" s="26" t="s">
        <v>121</v>
      </c>
      <c r="Q7" s="22"/>
      <c r="R7" s="23"/>
    </row>
    <row r="8" spans="1:18">
      <c r="A8" s="5">
        <v>3</v>
      </c>
      <c r="B8" s="8" t="s">
        <v>84</v>
      </c>
      <c r="C8" s="8" t="s">
        <v>85</v>
      </c>
      <c r="D8" s="8" t="s">
        <v>20</v>
      </c>
      <c r="E8" s="8" t="s">
        <v>31</v>
      </c>
      <c r="F8" s="36">
        <v>43354</v>
      </c>
      <c r="G8" s="27">
        <f t="shared" si="0"/>
        <v>43</v>
      </c>
      <c r="H8" s="9" t="s">
        <v>119</v>
      </c>
      <c r="I8" s="36">
        <v>43308</v>
      </c>
      <c r="J8" s="36">
        <v>43308</v>
      </c>
      <c r="K8" s="36">
        <v>43311</v>
      </c>
      <c r="L8" s="10">
        <v>500000</v>
      </c>
      <c r="M8" s="11">
        <v>49608450</v>
      </c>
      <c r="N8" s="12">
        <v>99.216899999999995</v>
      </c>
      <c r="O8" s="16">
        <v>6.6997000000000001E-2</v>
      </c>
      <c r="P8" s="26" t="s">
        <v>121</v>
      </c>
    </row>
    <row r="9" spans="1:18" s="15" customFormat="1">
      <c r="A9" s="5">
        <v>4</v>
      </c>
      <c r="B9" s="8" t="s">
        <v>106</v>
      </c>
      <c r="C9" s="8" t="s">
        <v>122</v>
      </c>
      <c r="D9" s="8" t="s">
        <v>20</v>
      </c>
      <c r="E9" s="8" t="s">
        <v>35</v>
      </c>
      <c r="F9" s="36">
        <v>43312</v>
      </c>
      <c r="G9" s="27">
        <f t="shared" ref="G9:G30" si="1">+F9-$F$3</f>
        <v>1</v>
      </c>
      <c r="H9" s="9" t="s">
        <v>120</v>
      </c>
      <c r="I9" s="36">
        <v>43311</v>
      </c>
      <c r="J9" s="36">
        <v>43311</v>
      </c>
      <c r="K9" s="36">
        <v>43311</v>
      </c>
      <c r="L9" s="10">
        <v>50987175</v>
      </c>
      <c r="M9" s="11">
        <v>50978413.039999999</v>
      </c>
      <c r="N9" s="12">
        <v>99.982815369999997</v>
      </c>
      <c r="O9" s="16">
        <v>6.2734999999999999E-2</v>
      </c>
      <c r="P9" s="26" t="s">
        <v>121</v>
      </c>
    </row>
    <row r="10" spans="1:18" s="15" customFormat="1">
      <c r="A10" s="5">
        <v>5</v>
      </c>
      <c r="B10" s="8" t="s">
        <v>106</v>
      </c>
      <c r="C10" s="8" t="s">
        <v>122</v>
      </c>
      <c r="D10" s="8" t="s">
        <v>20</v>
      </c>
      <c r="E10" s="8" t="s">
        <v>36</v>
      </c>
      <c r="F10" s="36">
        <v>43312</v>
      </c>
      <c r="G10" s="27">
        <f t="shared" si="1"/>
        <v>1</v>
      </c>
      <c r="H10" s="9" t="s">
        <v>120</v>
      </c>
      <c r="I10" s="36">
        <v>43311</v>
      </c>
      <c r="J10" s="36">
        <v>43311</v>
      </c>
      <c r="K10" s="36">
        <v>43311</v>
      </c>
      <c r="L10" s="10">
        <v>2171901</v>
      </c>
      <c r="M10" s="11">
        <v>2171527.77</v>
      </c>
      <c r="N10" s="12">
        <v>99.982815369999997</v>
      </c>
      <c r="O10" s="16">
        <v>6.2734999999999999E-2</v>
      </c>
      <c r="P10" s="26" t="s">
        <v>121</v>
      </c>
    </row>
    <row r="11" spans="1:18" s="15" customFormat="1">
      <c r="A11" s="5">
        <v>6</v>
      </c>
      <c r="B11" s="8" t="s">
        <v>106</v>
      </c>
      <c r="C11" s="8" t="s">
        <v>122</v>
      </c>
      <c r="D11" s="8" t="s">
        <v>20</v>
      </c>
      <c r="E11" s="8" t="s">
        <v>21</v>
      </c>
      <c r="F11" s="36">
        <v>43312</v>
      </c>
      <c r="G11" s="27">
        <f t="shared" si="1"/>
        <v>1</v>
      </c>
      <c r="H11" s="9" t="s">
        <v>120</v>
      </c>
      <c r="I11" s="36">
        <v>43311</v>
      </c>
      <c r="J11" s="36">
        <v>43311</v>
      </c>
      <c r="K11" s="36">
        <v>43311</v>
      </c>
      <c r="L11" s="10">
        <v>6081025</v>
      </c>
      <c r="M11" s="11">
        <v>6079980</v>
      </c>
      <c r="N11" s="12">
        <v>99.982815369999997</v>
      </c>
      <c r="O11" s="16">
        <v>6.2734999999999999E-2</v>
      </c>
      <c r="P11" s="26" t="s">
        <v>121</v>
      </c>
    </row>
    <row r="12" spans="1:18" s="15" customFormat="1">
      <c r="A12" s="5">
        <v>7</v>
      </c>
      <c r="B12" s="8" t="s">
        <v>106</v>
      </c>
      <c r="C12" s="8" t="s">
        <v>122</v>
      </c>
      <c r="D12" s="8" t="s">
        <v>20</v>
      </c>
      <c r="E12" s="8" t="s">
        <v>37</v>
      </c>
      <c r="F12" s="36">
        <v>43312</v>
      </c>
      <c r="G12" s="27">
        <f t="shared" si="1"/>
        <v>1</v>
      </c>
      <c r="H12" s="9" t="s">
        <v>120</v>
      </c>
      <c r="I12" s="36">
        <v>43311</v>
      </c>
      <c r="J12" s="36">
        <v>43311</v>
      </c>
      <c r="K12" s="36">
        <v>43311</v>
      </c>
      <c r="L12" s="10">
        <v>47560395</v>
      </c>
      <c r="M12" s="11">
        <v>47552221.920000002</v>
      </c>
      <c r="N12" s="12">
        <v>99.982815369999997</v>
      </c>
      <c r="O12" s="16">
        <v>6.2734999999999999E-2</v>
      </c>
      <c r="P12" s="26" t="s">
        <v>121</v>
      </c>
    </row>
    <row r="13" spans="1:18" s="15" customFormat="1">
      <c r="A13" s="5">
        <v>8</v>
      </c>
      <c r="B13" s="8" t="s">
        <v>106</v>
      </c>
      <c r="C13" s="8" t="s">
        <v>122</v>
      </c>
      <c r="D13" s="8" t="s">
        <v>20</v>
      </c>
      <c r="E13" s="8" t="s">
        <v>38</v>
      </c>
      <c r="F13" s="36">
        <v>43312</v>
      </c>
      <c r="G13" s="27">
        <f t="shared" si="1"/>
        <v>1</v>
      </c>
      <c r="H13" s="9" t="s">
        <v>120</v>
      </c>
      <c r="I13" s="36">
        <v>43311</v>
      </c>
      <c r="J13" s="36">
        <v>43311</v>
      </c>
      <c r="K13" s="36">
        <v>43311</v>
      </c>
      <c r="L13" s="10">
        <v>315895017</v>
      </c>
      <c r="M13" s="11">
        <v>315840731.61000001</v>
      </c>
      <c r="N13" s="12">
        <v>99.982815369999997</v>
      </c>
      <c r="O13" s="16">
        <v>6.2734999999999999E-2</v>
      </c>
      <c r="P13" s="26" t="s">
        <v>121</v>
      </c>
    </row>
    <row r="14" spans="1:18" s="15" customFormat="1">
      <c r="A14" s="5">
        <v>9</v>
      </c>
      <c r="B14" s="8" t="s">
        <v>106</v>
      </c>
      <c r="C14" s="8" t="s">
        <v>122</v>
      </c>
      <c r="D14" s="8" t="s">
        <v>20</v>
      </c>
      <c r="E14" s="8" t="s">
        <v>22</v>
      </c>
      <c r="F14" s="36">
        <v>43312</v>
      </c>
      <c r="G14" s="27">
        <f t="shared" si="1"/>
        <v>1</v>
      </c>
      <c r="H14" s="9" t="s">
        <v>120</v>
      </c>
      <c r="I14" s="36">
        <v>43311</v>
      </c>
      <c r="J14" s="36">
        <v>43311</v>
      </c>
      <c r="K14" s="36">
        <v>43311</v>
      </c>
      <c r="L14" s="10">
        <v>6417845</v>
      </c>
      <c r="M14" s="11">
        <v>6416742.1200000001</v>
      </c>
      <c r="N14" s="12">
        <v>99.982815369999997</v>
      </c>
      <c r="O14" s="16">
        <v>6.2734999999999999E-2</v>
      </c>
      <c r="P14" s="26" t="s">
        <v>121</v>
      </c>
    </row>
    <row r="15" spans="1:18" s="15" customFormat="1">
      <c r="A15" s="5">
        <v>10</v>
      </c>
      <c r="B15" s="8" t="s">
        <v>106</v>
      </c>
      <c r="C15" s="8" t="s">
        <v>122</v>
      </c>
      <c r="D15" s="8" t="s">
        <v>20</v>
      </c>
      <c r="E15" s="8" t="s">
        <v>39</v>
      </c>
      <c r="F15" s="36">
        <v>43312</v>
      </c>
      <c r="G15" s="27">
        <f t="shared" si="1"/>
        <v>1</v>
      </c>
      <c r="H15" s="9" t="s">
        <v>120</v>
      </c>
      <c r="I15" s="36">
        <v>43311</v>
      </c>
      <c r="J15" s="36">
        <v>43311</v>
      </c>
      <c r="K15" s="36">
        <v>43311</v>
      </c>
      <c r="L15" s="10">
        <v>86706</v>
      </c>
      <c r="M15" s="11">
        <v>86691.1</v>
      </c>
      <c r="N15" s="12">
        <v>99.982815369999997</v>
      </c>
      <c r="O15" s="16">
        <v>6.2734999999999999E-2</v>
      </c>
      <c r="P15" s="26" t="s">
        <v>121</v>
      </c>
    </row>
    <row r="16" spans="1:18" s="15" customFormat="1">
      <c r="A16" s="5">
        <v>11</v>
      </c>
      <c r="B16" s="8" t="s">
        <v>106</v>
      </c>
      <c r="C16" s="8" t="s">
        <v>122</v>
      </c>
      <c r="D16" s="8" t="s">
        <v>20</v>
      </c>
      <c r="E16" s="8" t="s">
        <v>40</v>
      </c>
      <c r="F16" s="36">
        <v>43312</v>
      </c>
      <c r="G16" s="27">
        <f t="shared" si="1"/>
        <v>1</v>
      </c>
      <c r="H16" s="9" t="s">
        <v>120</v>
      </c>
      <c r="I16" s="36">
        <v>43311</v>
      </c>
      <c r="J16" s="36">
        <v>43311</v>
      </c>
      <c r="K16" s="36">
        <v>43311</v>
      </c>
      <c r="L16" s="10">
        <v>1084243932</v>
      </c>
      <c r="M16" s="11">
        <v>1084057608.6900001</v>
      </c>
      <c r="N16" s="12">
        <v>99.982815369999997</v>
      </c>
      <c r="O16" s="16">
        <v>6.2734999999999999E-2</v>
      </c>
      <c r="P16" s="26" t="s">
        <v>121</v>
      </c>
    </row>
    <row r="17" spans="1:16" s="15" customFormat="1">
      <c r="A17" s="5">
        <v>12</v>
      </c>
      <c r="B17" s="8" t="s">
        <v>106</v>
      </c>
      <c r="C17" s="8" t="s">
        <v>122</v>
      </c>
      <c r="D17" s="8" t="s">
        <v>20</v>
      </c>
      <c r="E17" s="8" t="s">
        <v>41</v>
      </c>
      <c r="F17" s="36">
        <v>43312</v>
      </c>
      <c r="G17" s="27">
        <f t="shared" si="1"/>
        <v>1</v>
      </c>
      <c r="H17" s="9" t="s">
        <v>120</v>
      </c>
      <c r="I17" s="36">
        <v>43311</v>
      </c>
      <c r="J17" s="36">
        <v>43311</v>
      </c>
      <c r="K17" s="36">
        <v>43311</v>
      </c>
      <c r="L17" s="10">
        <v>15471093</v>
      </c>
      <c r="M17" s="11">
        <v>15468434.35</v>
      </c>
      <c r="N17" s="12">
        <v>99.982815369999997</v>
      </c>
      <c r="O17" s="16">
        <v>6.2734999999999999E-2</v>
      </c>
      <c r="P17" s="26" t="s">
        <v>121</v>
      </c>
    </row>
    <row r="18" spans="1:16" s="15" customFormat="1">
      <c r="A18" s="5">
        <v>13</v>
      </c>
      <c r="B18" s="8" t="s">
        <v>106</v>
      </c>
      <c r="C18" s="8" t="s">
        <v>122</v>
      </c>
      <c r="D18" s="8" t="s">
        <v>20</v>
      </c>
      <c r="E18" s="8" t="s">
        <v>42</v>
      </c>
      <c r="F18" s="36">
        <v>43312</v>
      </c>
      <c r="G18" s="27">
        <f t="shared" si="1"/>
        <v>1</v>
      </c>
      <c r="H18" s="9" t="s">
        <v>120</v>
      </c>
      <c r="I18" s="36">
        <v>43311</v>
      </c>
      <c r="J18" s="36">
        <v>43311</v>
      </c>
      <c r="K18" s="36">
        <v>43311</v>
      </c>
      <c r="L18" s="10">
        <v>7443443</v>
      </c>
      <c r="M18" s="11">
        <v>7442163.8700000001</v>
      </c>
      <c r="N18" s="12">
        <v>99.982815369999997</v>
      </c>
      <c r="O18" s="16">
        <v>6.2734999999999999E-2</v>
      </c>
      <c r="P18" s="26" t="s">
        <v>121</v>
      </c>
    </row>
    <row r="19" spans="1:16" s="15" customFormat="1">
      <c r="A19" s="5">
        <v>14</v>
      </c>
      <c r="B19" s="8" t="s">
        <v>107</v>
      </c>
      <c r="C19" s="8" t="s">
        <v>108</v>
      </c>
      <c r="D19" s="8" t="s">
        <v>20</v>
      </c>
      <c r="E19" s="8" t="s">
        <v>23</v>
      </c>
      <c r="F19" s="36">
        <v>43318</v>
      </c>
      <c r="G19" s="27">
        <f t="shared" si="1"/>
        <v>7</v>
      </c>
      <c r="H19" s="9" t="s">
        <v>120</v>
      </c>
      <c r="I19" s="36">
        <v>43311</v>
      </c>
      <c r="J19" s="36">
        <v>43311</v>
      </c>
      <c r="K19" s="36">
        <v>43311</v>
      </c>
      <c r="L19" s="10">
        <v>10000000</v>
      </c>
      <c r="M19" s="11">
        <v>997895000</v>
      </c>
      <c r="N19" s="12">
        <v>99.789500000000004</v>
      </c>
      <c r="O19" s="16">
        <v>0.10999224796768424</v>
      </c>
      <c r="P19" s="26" t="s">
        <v>121</v>
      </c>
    </row>
    <row r="20" spans="1:16" s="15" customFormat="1">
      <c r="A20" s="5">
        <v>15</v>
      </c>
      <c r="B20" s="8" t="s">
        <v>109</v>
      </c>
      <c r="C20" s="8" t="s">
        <v>110</v>
      </c>
      <c r="D20" s="8" t="s">
        <v>20</v>
      </c>
      <c r="E20" s="8" t="s">
        <v>23</v>
      </c>
      <c r="F20" s="36">
        <v>43399</v>
      </c>
      <c r="G20" s="27">
        <f t="shared" si="1"/>
        <v>88</v>
      </c>
      <c r="H20" s="9" t="s">
        <v>120</v>
      </c>
      <c r="I20" s="36">
        <v>43311</v>
      </c>
      <c r="J20" s="36">
        <v>43311</v>
      </c>
      <c r="K20" s="36">
        <v>43311</v>
      </c>
      <c r="L20" s="10">
        <v>20000000</v>
      </c>
      <c r="M20" s="11">
        <v>1962386000</v>
      </c>
      <c r="N20" s="12">
        <v>98.119299999999996</v>
      </c>
      <c r="O20" s="16">
        <v>7.9501491366308158E-2</v>
      </c>
      <c r="P20" s="26" t="s">
        <v>121</v>
      </c>
    </row>
    <row r="21" spans="1:16" s="15" customFormat="1">
      <c r="A21" s="5">
        <v>16</v>
      </c>
      <c r="B21" s="28" t="s">
        <v>106</v>
      </c>
      <c r="C21" s="8" t="s">
        <v>122</v>
      </c>
      <c r="D21" s="28" t="s">
        <v>20</v>
      </c>
      <c r="E21" s="28" t="s">
        <v>51</v>
      </c>
      <c r="F21" s="36">
        <v>43312</v>
      </c>
      <c r="G21" s="29">
        <f t="shared" si="1"/>
        <v>1</v>
      </c>
      <c r="H21" s="30" t="s">
        <v>120</v>
      </c>
      <c r="I21" s="36">
        <v>43311</v>
      </c>
      <c r="J21" s="36">
        <v>43311</v>
      </c>
      <c r="K21" s="36">
        <v>43311</v>
      </c>
      <c r="L21" s="31">
        <v>123376337</v>
      </c>
      <c r="M21" s="32">
        <v>123355135.23</v>
      </c>
      <c r="N21" s="33">
        <v>99.982815369999997</v>
      </c>
      <c r="O21" s="34">
        <v>6.2734999999999999E-2</v>
      </c>
      <c r="P21" s="35" t="s">
        <v>121</v>
      </c>
    </row>
    <row r="22" spans="1:16" s="15" customFormat="1">
      <c r="A22" s="5">
        <v>17</v>
      </c>
      <c r="B22" s="8" t="s">
        <v>106</v>
      </c>
      <c r="C22" s="8" t="s">
        <v>122</v>
      </c>
      <c r="D22" s="8" t="s">
        <v>20</v>
      </c>
      <c r="E22" s="8" t="s">
        <v>52</v>
      </c>
      <c r="F22" s="36">
        <v>43312</v>
      </c>
      <c r="G22" s="27">
        <f t="shared" si="1"/>
        <v>1</v>
      </c>
      <c r="H22" s="9" t="s">
        <v>120</v>
      </c>
      <c r="I22" s="36">
        <v>43311</v>
      </c>
      <c r="J22" s="36">
        <v>43311</v>
      </c>
      <c r="K22" s="36">
        <v>43311</v>
      </c>
      <c r="L22" s="10">
        <v>4838650</v>
      </c>
      <c r="M22" s="11">
        <v>4837818.5</v>
      </c>
      <c r="N22" s="12">
        <v>99.982815369999997</v>
      </c>
      <c r="O22" s="16">
        <v>6.2734999999999999E-2</v>
      </c>
      <c r="P22" s="26" t="s">
        <v>121</v>
      </c>
    </row>
    <row r="23" spans="1:16" s="15" customFormat="1">
      <c r="A23" s="5">
        <v>18</v>
      </c>
      <c r="B23" s="8" t="s">
        <v>106</v>
      </c>
      <c r="C23" s="8" t="s">
        <v>122</v>
      </c>
      <c r="D23" s="8" t="s">
        <v>20</v>
      </c>
      <c r="E23" s="8" t="s">
        <v>53</v>
      </c>
      <c r="F23" s="36">
        <v>43312</v>
      </c>
      <c r="G23" s="27">
        <f t="shared" si="1"/>
        <v>1</v>
      </c>
      <c r="H23" s="9" t="s">
        <v>120</v>
      </c>
      <c r="I23" s="36">
        <v>43311</v>
      </c>
      <c r="J23" s="36">
        <v>43311</v>
      </c>
      <c r="K23" s="36">
        <v>43311</v>
      </c>
      <c r="L23" s="10">
        <v>4409348</v>
      </c>
      <c r="M23" s="11">
        <v>4408590.2699999996</v>
      </c>
      <c r="N23" s="12">
        <v>99.982815369999997</v>
      </c>
      <c r="O23" s="16">
        <v>6.2734999999999999E-2</v>
      </c>
      <c r="P23" s="26" t="s">
        <v>121</v>
      </c>
    </row>
    <row r="24" spans="1:16" s="15" customFormat="1">
      <c r="A24" s="5">
        <v>19</v>
      </c>
      <c r="B24" s="8" t="s">
        <v>106</v>
      </c>
      <c r="C24" s="8" t="s">
        <v>122</v>
      </c>
      <c r="D24" s="8" t="s">
        <v>20</v>
      </c>
      <c r="E24" s="8" t="s">
        <v>54</v>
      </c>
      <c r="F24" s="36">
        <v>43312</v>
      </c>
      <c r="G24" s="27">
        <f t="shared" si="1"/>
        <v>1</v>
      </c>
      <c r="H24" s="9" t="s">
        <v>120</v>
      </c>
      <c r="I24" s="36">
        <v>43311</v>
      </c>
      <c r="J24" s="36">
        <v>43311</v>
      </c>
      <c r="K24" s="36">
        <v>43311</v>
      </c>
      <c r="L24" s="10">
        <v>99658517</v>
      </c>
      <c r="M24" s="11">
        <v>99641391.049999997</v>
      </c>
      <c r="N24" s="12">
        <v>99.982815369999997</v>
      </c>
      <c r="O24" s="16">
        <v>6.2734999999999999E-2</v>
      </c>
      <c r="P24" s="26" t="s">
        <v>121</v>
      </c>
    </row>
    <row r="25" spans="1:16" s="15" customFormat="1">
      <c r="A25" s="5">
        <v>20</v>
      </c>
      <c r="B25" s="8" t="s">
        <v>106</v>
      </c>
      <c r="C25" s="8" t="s">
        <v>122</v>
      </c>
      <c r="D25" s="8" t="s">
        <v>20</v>
      </c>
      <c r="E25" s="8" t="s">
        <v>55</v>
      </c>
      <c r="F25" s="36">
        <v>43312</v>
      </c>
      <c r="G25" s="27">
        <f t="shared" si="1"/>
        <v>1</v>
      </c>
      <c r="H25" s="9" t="s">
        <v>120</v>
      </c>
      <c r="I25" s="36">
        <v>43311</v>
      </c>
      <c r="J25" s="36">
        <v>43311</v>
      </c>
      <c r="K25" s="36">
        <v>43311</v>
      </c>
      <c r="L25" s="10">
        <v>87745599</v>
      </c>
      <c r="M25" s="11">
        <v>87730520.239999995</v>
      </c>
      <c r="N25" s="12">
        <v>99.982815369999997</v>
      </c>
      <c r="O25" s="16">
        <v>6.2734999999999999E-2</v>
      </c>
      <c r="P25" s="26" t="s">
        <v>121</v>
      </c>
    </row>
    <row r="26" spans="1:16" s="15" customFormat="1">
      <c r="A26" s="5">
        <v>21</v>
      </c>
      <c r="B26" s="8" t="s">
        <v>106</v>
      </c>
      <c r="C26" s="8" t="s">
        <v>122</v>
      </c>
      <c r="D26" s="8" t="s">
        <v>20</v>
      </c>
      <c r="E26" s="8" t="s">
        <v>28</v>
      </c>
      <c r="F26" s="36">
        <v>43312</v>
      </c>
      <c r="G26" s="27">
        <f t="shared" si="1"/>
        <v>1</v>
      </c>
      <c r="H26" s="9" t="s">
        <v>120</v>
      </c>
      <c r="I26" s="36">
        <v>43311</v>
      </c>
      <c r="J26" s="36">
        <v>43311</v>
      </c>
      <c r="K26" s="36">
        <v>43311</v>
      </c>
      <c r="L26" s="10">
        <v>2118187</v>
      </c>
      <c r="M26" s="11">
        <v>2117823</v>
      </c>
      <c r="N26" s="12">
        <v>99.982815369999997</v>
      </c>
      <c r="O26" s="16">
        <v>6.2734999999999999E-2</v>
      </c>
      <c r="P26" s="26" t="s">
        <v>121</v>
      </c>
    </row>
    <row r="27" spans="1:16" s="15" customFormat="1">
      <c r="A27" s="5">
        <v>22</v>
      </c>
      <c r="B27" s="8" t="s">
        <v>106</v>
      </c>
      <c r="C27" s="8" t="s">
        <v>122</v>
      </c>
      <c r="D27" s="8" t="s">
        <v>20</v>
      </c>
      <c r="E27" s="8" t="s">
        <v>56</v>
      </c>
      <c r="F27" s="36">
        <v>43312</v>
      </c>
      <c r="G27" s="27">
        <f t="shared" si="1"/>
        <v>1</v>
      </c>
      <c r="H27" s="9" t="s">
        <v>120</v>
      </c>
      <c r="I27" s="36">
        <v>43311</v>
      </c>
      <c r="J27" s="36">
        <v>43311</v>
      </c>
      <c r="K27" s="36">
        <v>43311</v>
      </c>
      <c r="L27" s="10">
        <v>100685063</v>
      </c>
      <c r="M27" s="11">
        <v>100667760.64</v>
      </c>
      <c r="N27" s="12">
        <v>99.982815369999997</v>
      </c>
      <c r="O27" s="16">
        <v>6.2734999999999999E-2</v>
      </c>
      <c r="P27" s="26" t="s">
        <v>121</v>
      </c>
    </row>
    <row r="28" spans="1:16" s="15" customFormat="1">
      <c r="A28" s="5">
        <v>23</v>
      </c>
      <c r="B28" s="8" t="s">
        <v>106</v>
      </c>
      <c r="C28" s="8" t="s">
        <v>122</v>
      </c>
      <c r="D28" s="8" t="s">
        <v>20</v>
      </c>
      <c r="E28" s="8" t="s">
        <v>57</v>
      </c>
      <c r="F28" s="36">
        <v>43312</v>
      </c>
      <c r="G28" s="27">
        <f t="shared" si="1"/>
        <v>1</v>
      </c>
      <c r="H28" s="9" t="s">
        <v>120</v>
      </c>
      <c r="I28" s="36">
        <v>43311</v>
      </c>
      <c r="J28" s="36">
        <v>43311</v>
      </c>
      <c r="K28" s="36">
        <v>43311</v>
      </c>
      <c r="L28" s="10">
        <v>4895815</v>
      </c>
      <c r="M28" s="11">
        <v>4894973.67</v>
      </c>
      <c r="N28" s="12">
        <v>99.982815369999997</v>
      </c>
      <c r="O28" s="16">
        <v>6.2734999999999999E-2</v>
      </c>
      <c r="P28" s="26" t="s">
        <v>121</v>
      </c>
    </row>
    <row r="29" spans="1:16">
      <c r="A29" s="5">
        <v>24</v>
      </c>
      <c r="B29" s="8" t="s">
        <v>111</v>
      </c>
      <c r="C29" s="8" t="s">
        <v>112</v>
      </c>
      <c r="D29" s="8" t="s">
        <v>20</v>
      </c>
      <c r="E29" s="8" t="s">
        <v>31</v>
      </c>
      <c r="F29" s="36">
        <v>43347</v>
      </c>
      <c r="G29" s="27">
        <f t="shared" si="1"/>
        <v>36</v>
      </c>
      <c r="H29" s="9" t="s">
        <v>120</v>
      </c>
      <c r="I29" s="36">
        <v>43311</v>
      </c>
      <c r="J29" s="36">
        <v>43311</v>
      </c>
      <c r="K29" s="36">
        <v>43311</v>
      </c>
      <c r="L29" s="10">
        <v>3500000</v>
      </c>
      <c r="M29" s="11">
        <v>347668300</v>
      </c>
      <c r="N29" s="12">
        <v>99.333799999999997</v>
      </c>
      <c r="O29" s="16">
        <v>6.7998279999999994E-2</v>
      </c>
      <c r="P29" s="26" t="s">
        <v>121</v>
      </c>
    </row>
    <row r="30" spans="1:16">
      <c r="A30" s="5">
        <v>25</v>
      </c>
      <c r="B30" s="8" t="s">
        <v>106</v>
      </c>
      <c r="C30" s="8" t="s">
        <v>122</v>
      </c>
      <c r="D30" s="8" t="s">
        <v>20</v>
      </c>
      <c r="E30" s="8" t="s">
        <v>31</v>
      </c>
      <c r="F30" s="36">
        <v>43312</v>
      </c>
      <c r="G30" s="27">
        <f t="shared" si="1"/>
        <v>1</v>
      </c>
      <c r="H30" s="9" t="s">
        <v>120</v>
      </c>
      <c r="I30" s="36">
        <v>43311</v>
      </c>
      <c r="J30" s="36">
        <v>43311</v>
      </c>
      <c r="K30" s="36">
        <v>43311</v>
      </c>
      <c r="L30" s="10">
        <v>276913952</v>
      </c>
      <c r="M30" s="11">
        <v>276866365.36000001</v>
      </c>
      <c r="N30" s="12">
        <v>99.982815369999997</v>
      </c>
      <c r="O30" s="16">
        <v>6.2734999999999999E-2</v>
      </c>
      <c r="P30" s="26" t="s">
        <v>121</v>
      </c>
    </row>
    <row r="31" spans="1:16">
      <c r="I31" s="46"/>
      <c r="J31" s="46"/>
      <c r="K31" s="46"/>
    </row>
    <row r="32" spans="1:16">
      <c r="A32" s="1" t="s">
        <v>17</v>
      </c>
      <c r="I32" s="46"/>
      <c r="J32" s="46"/>
      <c r="K32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R34"/>
  <sheetViews>
    <sheetView tabSelected="1" topLeftCell="F13" workbookViewId="0">
      <selection activeCell="I1" sqref="I1:K1048576"/>
    </sheetView>
  </sheetViews>
  <sheetFormatPr defaultRowHeight="15"/>
  <cols>
    <col min="1" max="1" width="5.140625" style="1" customWidth="1"/>
    <col min="2" max="2" width="29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9" width="10.8554687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5"/>
  </cols>
  <sheetData>
    <row r="3" spans="1:18">
      <c r="A3" s="1" t="s">
        <v>0</v>
      </c>
      <c r="F3" s="3">
        <f>+'26.07.2018'!F3+5</f>
        <v>43312</v>
      </c>
    </row>
    <row r="4" spans="1:18">
      <c r="G4" s="25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18</v>
      </c>
      <c r="C6" s="8" t="s">
        <v>19</v>
      </c>
      <c r="D6" s="8" t="s">
        <v>20</v>
      </c>
      <c r="E6" s="8" t="s">
        <v>23</v>
      </c>
      <c r="F6" s="36">
        <v>43362</v>
      </c>
      <c r="G6" s="27">
        <f t="shared" ref="G6:G8" si="0">+F6-$F$3</f>
        <v>50</v>
      </c>
      <c r="H6" s="9" t="s">
        <v>119</v>
      </c>
      <c r="I6" s="36">
        <v>43311</v>
      </c>
      <c r="J6" s="36">
        <v>43311</v>
      </c>
      <c r="K6" s="36">
        <v>43312</v>
      </c>
      <c r="L6" s="10">
        <v>1500000</v>
      </c>
      <c r="M6" s="11">
        <v>148676100</v>
      </c>
      <c r="N6" s="12">
        <v>99.117400000000004</v>
      </c>
      <c r="O6" s="16">
        <v>6.5004000000000006E-2</v>
      </c>
      <c r="P6" s="26" t="s">
        <v>121</v>
      </c>
      <c r="Q6" s="22"/>
      <c r="R6" s="23"/>
    </row>
    <row r="7" spans="1:18" s="2" customFormat="1">
      <c r="A7" s="5">
        <v>2</v>
      </c>
      <c r="B7" s="8" t="s">
        <v>29</v>
      </c>
      <c r="C7" s="8" t="s">
        <v>30</v>
      </c>
      <c r="D7" s="8" t="s">
        <v>20</v>
      </c>
      <c r="E7" s="8" t="s">
        <v>23</v>
      </c>
      <c r="F7" s="36">
        <v>43391</v>
      </c>
      <c r="G7" s="27">
        <f t="shared" si="0"/>
        <v>79</v>
      </c>
      <c r="H7" s="9" t="s">
        <v>119</v>
      </c>
      <c r="I7" s="36">
        <v>43311</v>
      </c>
      <c r="J7" s="36">
        <v>43311</v>
      </c>
      <c r="K7" s="36">
        <v>43312</v>
      </c>
      <c r="L7" s="10">
        <v>5000000</v>
      </c>
      <c r="M7" s="11">
        <v>492937000</v>
      </c>
      <c r="N7" s="12">
        <v>98.587400000000002</v>
      </c>
      <c r="O7" s="16">
        <v>6.6200999999999996E-2</v>
      </c>
      <c r="P7" s="26" t="s">
        <v>121</v>
      </c>
      <c r="Q7" s="22"/>
      <c r="R7" s="23"/>
    </row>
    <row r="8" spans="1:18">
      <c r="A8" s="5">
        <v>3</v>
      </c>
      <c r="B8" s="8" t="s">
        <v>29</v>
      </c>
      <c r="C8" s="8" t="s">
        <v>30</v>
      </c>
      <c r="D8" s="8" t="s">
        <v>20</v>
      </c>
      <c r="E8" s="8" t="s">
        <v>23</v>
      </c>
      <c r="F8" s="36">
        <v>43391</v>
      </c>
      <c r="G8" s="27">
        <f t="shared" si="0"/>
        <v>79</v>
      </c>
      <c r="H8" s="9" t="s">
        <v>119</v>
      </c>
      <c r="I8" s="36">
        <v>43311</v>
      </c>
      <c r="J8" s="36">
        <v>43311</v>
      </c>
      <c r="K8" s="36">
        <v>43312</v>
      </c>
      <c r="L8" s="10">
        <v>2000000</v>
      </c>
      <c r="M8" s="11">
        <v>197174800</v>
      </c>
      <c r="N8" s="12">
        <v>98.587400000000002</v>
      </c>
      <c r="O8" s="16">
        <v>6.6200999999999996E-2</v>
      </c>
      <c r="P8" s="26" t="s">
        <v>121</v>
      </c>
    </row>
    <row r="9" spans="1:18" s="15" customFormat="1">
      <c r="A9" s="5">
        <v>4</v>
      </c>
      <c r="B9" s="8" t="s">
        <v>113</v>
      </c>
      <c r="C9" s="8" t="s">
        <v>122</v>
      </c>
      <c r="D9" s="8" t="s">
        <v>20</v>
      </c>
      <c r="E9" s="8" t="s">
        <v>35</v>
      </c>
      <c r="F9" s="36">
        <v>43313</v>
      </c>
      <c r="G9" s="27">
        <f t="shared" ref="G9:G32" si="1">+F9-$F$3</f>
        <v>1</v>
      </c>
      <c r="H9" s="9" t="s">
        <v>120</v>
      </c>
      <c r="I9" s="36">
        <v>43312</v>
      </c>
      <c r="J9" s="36">
        <v>43312</v>
      </c>
      <c r="K9" s="36">
        <v>43312</v>
      </c>
      <c r="L9" s="10">
        <v>52813742</v>
      </c>
      <c r="M9" s="11">
        <v>52804668.07</v>
      </c>
      <c r="N9" s="12">
        <v>99.982819000000006</v>
      </c>
      <c r="O9" s="16">
        <v>6.2721438399999996E-2</v>
      </c>
      <c r="P9" s="26" t="s">
        <v>121</v>
      </c>
    </row>
    <row r="10" spans="1:18" s="15" customFormat="1">
      <c r="A10" s="5">
        <v>5</v>
      </c>
      <c r="B10" s="8" t="s">
        <v>113</v>
      </c>
      <c r="C10" s="8" t="s">
        <v>122</v>
      </c>
      <c r="D10" s="8" t="s">
        <v>20</v>
      </c>
      <c r="E10" s="8" t="s">
        <v>36</v>
      </c>
      <c r="F10" s="36">
        <v>43313</v>
      </c>
      <c r="G10" s="27">
        <f t="shared" si="1"/>
        <v>1</v>
      </c>
      <c r="H10" s="9" t="s">
        <v>120</v>
      </c>
      <c r="I10" s="36">
        <v>43312</v>
      </c>
      <c r="J10" s="36">
        <v>43312</v>
      </c>
      <c r="K10" s="36">
        <v>43312</v>
      </c>
      <c r="L10" s="10">
        <v>2162738</v>
      </c>
      <c r="M10" s="11">
        <v>2162366.42</v>
      </c>
      <c r="N10" s="12">
        <v>99.982819000000006</v>
      </c>
      <c r="O10" s="16">
        <v>6.2721438399999996E-2</v>
      </c>
      <c r="P10" s="26" t="s">
        <v>121</v>
      </c>
    </row>
    <row r="11" spans="1:18" s="15" customFormat="1">
      <c r="A11" s="5">
        <v>6</v>
      </c>
      <c r="B11" s="8" t="s">
        <v>113</v>
      </c>
      <c r="C11" s="8" t="s">
        <v>122</v>
      </c>
      <c r="D11" s="8" t="s">
        <v>20</v>
      </c>
      <c r="E11" s="8" t="s">
        <v>21</v>
      </c>
      <c r="F11" s="36">
        <v>43313</v>
      </c>
      <c r="G11" s="27">
        <f t="shared" si="1"/>
        <v>1</v>
      </c>
      <c r="H11" s="9" t="s">
        <v>120</v>
      </c>
      <c r="I11" s="36">
        <v>43312</v>
      </c>
      <c r="J11" s="36">
        <v>43312</v>
      </c>
      <c r="K11" s="36">
        <v>43312</v>
      </c>
      <c r="L11" s="10">
        <v>6094070</v>
      </c>
      <c r="M11" s="11">
        <v>6093022.9800000004</v>
      </c>
      <c r="N11" s="12">
        <v>99.982819000000006</v>
      </c>
      <c r="O11" s="16">
        <v>6.2721438399999996E-2</v>
      </c>
      <c r="P11" s="26" t="s">
        <v>121</v>
      </c>
    </row>
    <row r="12" spans="1:18" s="15" customFormat="1">
      <c r="A12" s="5">
        <v>7</v>
      </c>
      <c r="B12" s="8" t="s">
        <v>113</v>
      </c>
      <c r="C12" s="8" t="s">
        <v>122</v>
      </c>
      <c r="D12" s="8" t="s">
        <v>20</v>
      </c>
      <c r="E12" s="8" t="s">
        <v>37</v>
      </c>
      <c r="F12" s="36">
        <v>43313</v>
      </c>
      <c r="G12" s="27">
        <f t="shared" si="1"/>
        <v>1</v>
      </c>
      <c r="H12" s="9" t="s">
        <v>120</v>
      </c>
      <c r="I12" s="36">
        <v>43312</v>
      </c>
      <c r="J12" s="36">
        <v>43312</v>
      </c>
      <c r="K12" s="36">
        <v>43312</v>
      </c>
      <c r="L12" s="10">
        <v>44848004</v>
      </c>
      <c r="M12" s="11">
        <v>44840298.659999996</v>
      </c>
      <c r="N12" s="12">
        <v>99.982819000000006</v>
      </c>
      <c r="O12" s="16">
        <v>6.2721438399999996E-2</v>
      </c>
      <c r="P12" s="26" t="s">
        <v>121</v>
      </c>
    </row>
    <row r="13" spans="1:18" s="15" customFormat="1">
      <c r="A13" s="5">
        <v>8</v>
      </c>
      <c r="B13" s="8" t="s">
        <v>113</v>
      </c>
      <c r="C13" s="8" t="s">
        <v>122</v>
      </c>
      <c r="D13" s="8" t="s">
        <v>20</v>
      </c>
      <c r="E13" s="8" t="s">
        <v>38</v>
      </c>
      <c r="F13" s="36">
        <v>43313</v>
      </c>
      <c r="G13" s="27">
        <f t="shared" si="1"/>
        <v>1</v>
      </c>
      <c r="H13" s="9" t="s">
        <v>120</v>
      </c>
      <c r="I13" s="36">
        <v>43312</v>
      </c>
      <c r="J13" s="36">
        <v>43312</v>
      </c>
      <c r="K13" s="36">
        <v>43312</v>
      </c>
      <c r="L13" s="10">
        <v>317268329</v>
      </c>
      <c r="M13" s="11">
        <v>317213819.13</v>
      </c>
      <c r="N13" s="12">
        <v>99.982819000000006</v>
      </c>
      <c r="O13" s="16">
        <v>6.2721438399999996E-2</v>
      </c>
      <c r="P13" s="26" t="s">
        <v>121</v>
      </c>
    </row>
    <row r="14" spans="1:18" s="15" customFormat="1">
      <c r="A14" s="5">
        <v>9</v>
      </c>
      <c r="B14" s="8" t="s">
        <v>113</v>
      </c>
      <c r="C14" s="8" t="s">
        <v>122</v>
      </c>
      <c r="D14" s="8" t="s">
        <v>20</v>
      </c>
      <c r="E14" s="8" t="s">
        <v>22</v>
      </c>
      <c r="F14" s="36">
        <v>43313</v>
      </c>
      <c r="G14" s="27">
        <f t="shared" si="1"/>
        <v>1</v>
      </c>
      <c r="H14" s="9" t="s">
        <v>120</v>
      </c>
      <c r="I14" s="36">
        <v>43312</v>
      </c>
      <c r="J14" s="36">
        <v>43312</v>
      </c>
      <c r="K14" s="36">
        <v>43312</v>
      </c>
      <c r="L14" s="10">
        <v>6418948</v>
      </c>
      <c r="M14" s="11">
        <v>6417845.1600000001</v>
      </c>
      <c r="N14" s="12">
        <v>99.982819000000006</v>
      </c>
      <c r="O14" s="16">
        <v>6.2721438399999996E-2</v>
      </c>
      <c r="P14" s="26" t="s">
        <v>121</v>
      </c>
    </row>
    <row r="15" spans="1:18" s="15" customFormat="1">
      <c r="A15" s="5">
        <v>10</v>
      </c>
      <c r="B15" s="8" t="s">
        <v>113</v>
      </c>
      <c r="C15" s="8" t="s">
        <v>122</v>
      </c>
      <c r="D15" s="8" t="s">
        <v>20</v>
      </c>
      <c r="E15" s="8" t="s">
        <v>39</v>
      </c>
      <c r="F15" s="36">
        <v>43313</v>
      </c>
      <c r="G15" s="27">
        <f t="shared" si="1"/>
        <v>1</v>
      </c>
      <c r="H15" s="9" t="s">
        <v>120</v>
      </c>
      <c r="I15" s="36">
        <v>43312</v>
      </c>
      <c r="J15" s="36">
        <v>43312</v>
      </c>
      <c r="K15" s="36">
        <v>43312</v>
      </c>
      <c r="L15" s="10">
        <v>68269</v>
      </c>
      <c r="M15" s="11">
        <v>68257.27</v>
      </c>
      <c r="N15" s="12">
        <v>99.982819000000006</v>
      </c>
      <c r="O15" s="16">
        <v>6.2721438399999996E-2</v>
      </c>
      <c r="P15" s="26" t="s">
        <v>121</v>
      </c>
    </row>
    <row r="16" spans="1:18" s="15" customFormat="1">
      <c r="A16" s="5">
        <v>11</v>
      </c>
      <c r="B16" s="8" t="s">
        <v>113</v>
      </c>
      <c r="C16" s="8" t="s">
        <v>122</v>
      </c>
      <c r="D16" s="8" t="s">
        <v>20</v>
      </c>
      <c r="E16" s="8" t="s">
        <v>40</v>
      </c>
      <c r="F16" s="36">
        <v>43313</v>
      </c>
      <c r="G16" s="27">
        <f t="shared" si="1"/>
        <v>1</v>
      </c>
      <c r="H16" s="9" t="s">
        <v>120</v>
      </c>
      <c r="I16" s="36">
        <v>43312</v>
      </c>
      <c r="J16" s="36">
        <v>43312</v>
      </c>
      <c r="K16" s="36">
        <v>43312</v>
      </c>
      <c r="L16" s="10">
        <v>1015090492</v>
      </c>
      <c r="M16" s="11">
        <v>1014916089.3</v>
      </c>
      <c r="N16" s="12">
        <v>99.982819000000006</v>
      </c>
      <c r="O16" s="16">
        <v>6.2721438399999996E-2</v>
      </c>
      <c r="P16" s="26" t="s">
        <v>121</v>
      </c>
    </row>
    <row r="17" spans="1:16" s="15" customFormat="1">
      <c r="A17" s="5">
        <v>12</v>
      </c>
      <c r="B17" s="8" t="s">
        <v>113</v>
      </c>
      <c r="C17" s="8" t="s">
        <v>122</v>
      </c>
      <c r="D17" s="8" t="s">
        <v>20</v>
      </c>
      <c r="E17" s="8" t="s">
        <v>41</v>
      </c>
      <c r="F17" s="36">
        <v>43313</v>
      </c>
      <c r="G17" s="27">
        <f t="shared" si="1"/>
        <v>1</v>
      </c>
      <c r="H17" s="9" t="s">
        <v>120</v>
      </c>
      <c r="I17" s="36">
        <v>43312</v>
      </c>
      <c r="J17" s="36">
        <v>43312</v>
      </c>
      <c r="K17" s="36">
        <v>43312</v>
      </c>
      <c r="L17" s="10">
        <v>15473752</v>
      </c>
      <c r="M17" s="11">
        <v>15471093.449999999</v>
      </c>
      <c r="N17" s="12">
        <v>99.982819000000006</v>
      </c>
      <c r="O17" s="16">
        <v>6.2721438399999996E-2</v>
      </c>
      <c r="P17" s="26" t="s">
        <v>121</v>
      </c>
    </row>
    <row r="18" spans="1:16" s="15" customFormat="1">
      <c r="A18" s="5">
        <v>13</v>
      </c>
      <c r="B18" s="8" t="s">
        <v>113</v>
      </c>
      <c r="C18" s="8" t="s">
        <v>122</v>
      </c>
      <c r="D18" s="8" t="s">
        <v>20</v>
      </c>
      <c r="E18" s="8" t="s">
        <v>114</v>
      </c>
      <c r="F18" s="36">
        <v>43313</v>
      </c>
      <c r="G18" s="27">
        <f t="shared" si="1"/>
        <v>1</v>
      </c>
      <c r="H18" s="9" t="s">
        <v>120</v>
      </c>
      <c r="I18" s="36">
        <v>43312</v>
      </c>
      <c r="J18" s="36">
        <v>43312</v>
      </c>
      <c r="K18" s="36">
        <v>43312</v>
      </c>
      <c r="L18" s="10">
        <v>16724591</v>
      </c>
      <c r="M18" s="11">
        <v>16721717.550000001</v>
      </c>
      <c r="N18" s="12">
        <v>99.982819000000006</v>
      </c>
      <c r="O18" s="16">
        <v>6.2721438399999996E-2</v>
      </c>
      <c r="P18" s="26" t="s">
        <v>121</v>
      </c>
    </row>
    <row r="19" spans="1:16" s="15" customFormat="1">
      <c r="A19" s="5">
        <v>14</v>
      </c>
      <c r="B19" s="8" t="s">
        <v>113</v>
      </c>
      <c r="C19" s="8" t="s">
        <v>122</v>
      </c>
      <c r="D19" s="8" t="s">
        <v>20</v>
      </c>
      <c r="E19" s="8" t="s">
        <v>42</v>
      </c>
      <c r="F19" s="36">
        <v>43313</v>
      </c>
      <c r="G19" s="27">
        <f t="shared" si="1"/>
        <v>1</v>
      </c>
      <c r="H19" s="9" t="s">
        <v>120</v>
      </c>
      <c r="I19" s="36">
        <v>43312</v>
      </c>
      <c r="J19" s="36">
        <v>43312</v>
      </c>
      <c r="K19" s="36">
        <v>43312</v>
      </c>
      <c r="L19" s="10">
        <v>7335205</v>
      </c>
      <c r="M19" s="11">
        <v>7333944.7400000002</v>
      </c>
      <c r="N19" s="12">
        <v>99.982819000000006</v>
      </c>
      <c r="O19" s="16">
        <v>6.2721438399999996E-2</v>
      </c>
      <c r="P19" s="26" t="s">
        <v>121</v>
      </c>
    </row>
    <row r="20" spans="1:16" s="15" customFormat="1">
      <c r="A20" s="5">
        <v>15</v>
      </c>
      <c r="B20" s="8" t="s">
        <v>115</v>
      </c>
      <c r="C20" s="8" t="s">
        <v>116</v>
      </c>
      <c r="D20" s="8" t="s">
        <v>20</v>
      </c>
      <c r="E20" s="8" t="s">
        <v>23</v>
      </c>
      <c r="F20" s="36">
        <v>43371</v>
      </c>
      <c r="G20" s="27">
        <f t="shared" si="1"/>
        <v>59</v>
      </c>
      <c r="H20" s="9" t="s">
        <v>120</v>
      </c>
      <c r="I20" s="36">
        <v>43312</v>
      </c>
      <c r="J20" s="36">
        <v>43312</v>
      </c>
      <c r="K20" s="36">
        <v>43312</v>
      </c>
      <c r="L20" s="10">
        <v>15000000</v>
      </c>
      <c r="M20" s="11">
        <v>1482744000</v>
      </c>
      <c r="N20" s="12">
        <v>98.849599999999995</v>
      </c>
      <c r="O20" s="16">
        <v>7.1997067827611158E-2</v>
      </c>
      <c r="P20" s="26" t="s">
        <v>121</v>
      </c>
    </row>
    <row r="21" spans="1:16" s="15" customFormat="1">
      <c r="A21" s="5">
        <v>16</v>
      </c>
      <c r="B21" s="8" t="s">
        <v>117</v>
      </c>
      <c r="C21" s="8" t="s">
        <v>118</v>
      </c>
      <c r="D21" s="8" t="s">
        <v>20</v>
      </c>
      <c r="E21" s="8" t="s">
        <v>23</v>
      </c>
      <c r="F21" s="36">
        <v>43392</v>
      </c>
      <c r="G21" s="27">
        <f t="shared" si="1"/>
        <v>80</v>
      </c>
      <c r="H21" s="9" t="s">
        <v>120</v>
      </c>
      <c r="I21" s="36">
        <v>43312</v>
      </c>
      <c r="J21" s="36">
        <v>43312</v>
      </c>
      <c r="K21" s="36">
        <v>43312</v>
      </c>
      <c r="L21" s="10">
        <v>10000000</v>
      </c>
      <c r="M21" s="11">
        <v>983297000</v>
      </c>
      <c r="N21" s="12">
        <v>98.329700000000003</v>
      </c>
      <c r="O21" s="16">
        <v>7.7502000000000001E-2</v>
      </c>
      <c r="P21" s="26" t="s">
        <v>121</v>
      </c>
    </row>
    <row r="22" spans="1:16" s="15" customFormat="1">
      <c r="A22" s="5">
        <v>17</v>
      </c>
      <c r="B22" s="8" t="s">
        <v>82</v>
      </c>
      <c r="C22" s="8" t="s">
        <v>83</v>
      </c>
      <c r="D22" s="8" t="s">
        <v>20</v>
      </c>
      <c r="E22" s="8" t="s">
        <v>23</v>
      </c>
      <c r="F22" s="36">
        <v>43396</v>
      </c>
      <c r="G22" s="27">
        <f t="shared" si="1"/>
        <v>84</v>
      </c>
      <c r="H22" s="9" t="s">
        <v>120</v>
      </c>
      <c r="I22" s="36">
        <v>43312</v>
      </c>
      <c r="J22" s="36">
        <v>43312</v>
      </c>
      <c r="K22" s="36">
        <v>43312</v>
      </c>
      <c r="L22" s="10">
        <v>3000000</v>
      </c>
      <c r="M22" s="11">
        <v>295074900</v>
      </c>
      <c r="N22" s="12">
        <v>98.363299999999995</v>
      </c>
      <c r="O22" s="16">
        <v>7.2301879999999999E-2</v>
      </c>
      <c r="P22" s="26" t="s">
        <v>121</v>
      </c>
    </row>
    <row r="23" spans="1:16" s="15" customFormat="1">
      <c r="A23" s="5">
        <v>18</v>
      </c>
      <c r="B23" s="8" t="s">
        <v>82</v>
      </c>
      <c r="C23" s="8" t="s">
        <v>83</v>
      </c>
      <c r="D23" s="8" t="s">
        <v>20</v>
      </c>
      <c r="E23" s="8" t="s">
        <v>23</v>
      </c>
      <c r="F23" s="36">
        <v>43396</v>
      </c>
      <c r="G23" s="27">
        <f t="shared" si="1"/>
        <v>84</v>
      </c>
      <c r="H23" s="9" t="s">
        <v>120</v>
      </c>
      <c r="I23" s="36">
        <v>43312</v>
      </c>
      <c r="J23" s="36">
        <v>43312</v>
      </c>
      <c r="K23" s="36">
        <v>43312</v>
      </c>
      <c r="L23" s="10">
        <v>9500000</v>
      </c>
      <c r="M23" s="11">
        <v>934451350</v>
      </c>
      <c r="N23" s="12">
        <v>98.363299999999995</v>
      </c>
      <c r="O23" s="16">
        <v>7.2301879999999999E-2</v>
      </c>
      <c r="P23" s="26" t="s">
        <v>121</v>
      </c>
    </row>
    <row r="24" spans="1:16" s="15" customFormat="1">
      <c r="A24" s="5">
        <v>19</v>
      </c>
      <c r="B24" s="8" t="s">
        <v>113</v>
      </c>
      <c r="C24" s="8" t="s">
        <v>122</v>
      </c>
      <c r="D24" s="8" t="s">
        <v>20</v>
      </c>
      <c r="E24" s="8" t="s">
        <v>51</v>
      </c>
      <c r="F24" s="36">
        <v>43313</v>
      </c>
      <c r="G24" s="27">
        <f t="shared" si="1"/>
        <v>1</v>
      </c>
      <c r="H24" s="9" t="s">
        <v>120</v>
      </c>
      <c r="I24" s="36">
        <v>43312</v>
      </c>
      <c r="J24" s="36">
        <v>43312</v>
      </c>
      <c r="K24" s="36">
        <v>43312</v>
      </c>
      <c r="L24" s="10">
        <v>153986294</v>
      </c>
      <c r="M24" s="11">
        <v>153959837.61000001</v>
      </c>
      <c r="N24" s="12">
        <v>99.982819000000006</v>
      </c>
      <c r="O24" s="16">
        <v>6.2721438399999996E-2</v>
      </c>
      <c r="P24" s="26" t="s">
        <v>121</v>
      </c>
    </row>
    <row r="25" spans="1:16" s="15" customFormat="1">
      <c r="A25" s="5">
        <v>20</v>
      </c>
      <c r="B25" s="8" t="s">
        <v>113</v>
      </c>
      <c r="C25" s="8" t="s">
        <v>122</v>
      </c>
      <c r="D25" s="8" t="s">
        <v>20</v>
      </c>
      <c r="E25" s="8" t="s">
        <v>52</v>
      </c>
      <c r="F25" s="36">
        <v>43313</v>
      </c>
      <c r="G25" s="27">
        <f t="shared" si="1"/>
        <v>1</v>
      </c>
      <c r="H25" s="9" t="s">
        <v>120</v>
      </c>
      <c r="I25" s="36">
        <v>43312</v>
      </c>
      <c r="J25" s="36">
        <v>43312</v>
      </c>
      <c r="K25" s="36">
        <v>43312</v>
      </c>
      <c r="L25" s="10">
        <v>6396132</v>
      </c>
      <c r="M25" s="11">
        <v>6395033.0800000001</v>
      </c>
      <c r="N25" s="12">
        <v>99.982819000000006</v>
      </c>
      <c r="O25" s="16">
        <v>6.2721438399999996E-2</v>
      </c>
      <c r="P25" s="26" t="s">
        <v>121</v>
      </c>
    </row>
    <row r="26" spans="1:16" s="15" customFormat="1">
      <c r="A26" s="5">
        <v>21</v>
      </c>
      <c r="B26" s="8" t="s">
        <v>113</v>
      </c>
      <c r="C26" s="8" t="s">
        <v>122</v>
      </c>
      <c r="D26" s="8" t="s">
        <v>20</v>
      </c>
      <c r="E26" s="8" t="s">
        <v>53</v>
      </c>
      <c r="F26" s="36">
        <v>43313</v>
      </c>
      <c r="G26" s="27">
        <f t="shared" si="1"/>
        <v>1</v>
      </c>
      <c r="H26" s="9" t="s">
        <v>120</v>
      </c>
      <c r="I26" s="36">
        <v>43312</v>
      </c>
      <c r="J26" s="36">
        <v>43312</v>
      </c>
      <c r="K26" s="36">
        <v>43312</v>
      </c>
      <c r="L26" s="10">
        <v>5358622</v>
      </c>
      <c r="M26" s="11">
        <v>5357701.34</v>
      </c>
      <c r="N26" s="12">
        <v>99.982819000000006</v>
      </c>
      <c r="O26" s="16">
        <v>6.2721438399999996E-2</v>
      </c>
      <c r="P26" s="26" t="s">
        <v>121</v>
      </c>
    </row>
    <row r="27" spans="1:16" s="15" customFormat="1">
      <c r="A27" s="5">
        <v>22</v>
      </c>
      <c r="B27" s="8" t="s">
        <v>113</v>
      </c>
      <c r="C27" s="8" t="s">
        <v>122</v>
      </c>
      <c r="D27" s="8" t="s">
        <v>20</v>
      </c>
      <c r="E27" s="8" t="s">
        <v>54</v>
      </c>
      <c r="F27" s="36">
        <v>43313</v>
      </c>
      <c r="G27" s="27">
        <f t="shared" si="1"/>
        <v>1</v>
      </c>
      <c r="H27" s="9" t="s">
        <v>120</v>
      </c>
      <c r="I27" s="36">
        <v>43312</v>
      </c>
      <c r="J27" s="36">
        <v>43312</v>
      </c>
      <c r="K27" s="36">
        <v>43312</v>
      </c>
      <c r="L27" s="10">
        <v>95164578</v>
      </c>
      <c r="M27" s="11">
        <v>95148227.769999996</v>
      </c>
      <c r="N27" s="12">
        <v>99.982819000000006</v>
      </c>
      <c r="O27" s="16">
        <v>6.2721438399999996E-2</v>
      </c>
      <c r="P27" s="26" t="s">
        <v>121</v>
      </c>
    </row>
    <row r="28" spans="1:16" s="15" customFormat="1">
      <c r="A28" s="5">
        <v>23</v>
      </c>
      <c r="B28" s="8" t="s">
        <v>113</v>
      </c>
      <c r="C28" s="8" t="s">
        <v>122</v>
      </c>
      <c r="D28" s="8" t="s">
        <v>20</v>
      </c>
      <c r="E28" s="8" t="s">
        <v>55</v>
      </c>
      <c r="F28" s="36">
        <v>43313</v>
      </c>
      <c r="G28" s="27">
        <f t="shared" si="1"/>
        <v>1</v>
      </c>
      <c r="H28" s="9" t="s">
        <v>120</v>
      </c>
      <c r="I28" s="36">
        <v>43312</v>
      </c>
      <c r="J28" s="36">
        <v>43312</v>
      </c>
      <c r="K28" s="36">
        <v>43312</v>
      </c>
      <c r="L28" s="10">
        <v>72546635</v>
      </c>
      <c r="M28" s="11">
        <v>72534170.760000005</v>
      </c>
      <c r="N28" s="12">
        <v>99.982819000000006</v>
      </c>
      <c r="O28" s="16">
        <v>6.2721438399999996E-2</v>
      </c>
      <c r="P28" s="26" t="s">
        <v>121</v>
      </c>
    </row>
    <row r="29" spans="1:16">
      <c r="A29" s="5">
        <v>24</v>
      </c>
      <c r="B29" s="8" t="s">
        <v>113</v>
      </c>
      <c r="C29" s="8" t="s">
        <v>122</v>
      </c>
      <c r="D29" s="8" t="s">
        <v>20</v>
      </c>
      <c r="E29" s="8" t="s">
        <v>28</v>
      </c>
      <c r="F29" s="36">
        <v>43313</v>
      </c>
      <c r="G29" s="27">
        <f t="shared" si="1"/>
        <v>1</v>
      </c>
      <c r="H29" s="9" t="s">
        <v>120</v>
      </c>
      <c r="I29" s="36">
        <v>43312</v>
      </c>
      <c r="J29" s="36">
        <v>43312</v>
      </c>
      <c r="K29" s="36">
        <v>43312</v>
      </c>
      <c r="L29" s="10">
        <v>6399768</v>
      </c>
      <c r="M29" s="11">
        <v>6398668.46</v>
      </c>
      <c r="N29" s="12">
        <v>99.982819000000006</v>
      </c>
      <c r="O29" s="16">
        <v>6.2721438399999996E-2</v>
      </c>
      <c r="P29" s="26" t="s">
        <v>121</v>
      </c>
    </row>
    <row r="30" spans="1:16">
      <c r="A30" s="5">
        <v>25</v>
      </c>
      <c r="B30" s="8" t="s">
        <v>113</v>
      </c>
      <c r="C30" s="8" t="s">
        <v>122</v>
      </c>
      <c r="D30" s="8" t="s">
        <v>20</v>
      </c>
      <c r="E30" s="8" t="s">
        <v>56</v>
      </c>
      <c r="F30" s="36">
        <v>43313</v>
      </c>
      <c r="G30" s="27">
        <f t="shared" si="1"/>
        <v>1</v>
      </c>
      <c r="H30" s="9" t="s">
        <v>120</v>
      </c>
      <c r="I30" s="36">
        <v>43312</v>
      </c>
      <c r="J30" s="36">
        <v>43312</v>
      </c>
      <c r="K30" s="36">
        <v>43312</v>
      </c>
      <c r="L30" s="10">
        <v>75023814</v>
      </c>
      <c r="M30" s="11">
        <v>75010924.159999996</v>
      </c>
      <c r="N30" s="12">
        <v>99.982819000000006</v>
      </c>
      <c r="O30" s="16">
        <v>6.2721438399999996E-2</v>
      </c>
      <c r="P30" s="26" t="s">
        <v>121</v>
      </c>
    </row>
    <row r="31" spans="1:16">
      <c r="A31" s="5">
        <v>26</v>
      </c>
      <c r="B31" s="8" t="s">
        <v>113</v>
      </c>
      <c r="C31" s="8" t="s">
        <v>122</v>
      </c>
      <c r="D31" s="8" t="s">
        <v>20</v>
      </c>
      <c r="E31" s="8" t="s">
        <v>57</v>
      </c>
      <c r="F31" s="36">
        <v>43313</v>
      </c>
      <c r="G31" s="27">
        <f t="shared" si="1"/>
        <v>1</v>
      </c>
      <c r="H31" s="9" t="s">
        <v>120</v>
      </c>
      <c r="I31" s="36">
        <v>43312</v>
      </c>
      <c r="J31" s="36">
        <v>43312</v>
      </c>
      <c r="K31" s="36">
        <v>43312</v>
      </c>
      <c r="L31" s="10">
        <v>4896656</v>
      </c>
      <c r="M31" s="11">
        <v>4895814.71</v>
      </c>
      <c r="N31" s="12">
        <v>99.982819000000006</v>
      </c>
      <c r="O31" s="16">
        <v>6.2721438399999996E-2</v>
      </c>
      <c r="P31" s="26" t="s">
        <v>121</v>
      </c>
    </row>
    <row r="32" spans="1:16">
      <c r="A32" s="5">
        <v>27</v>
      </c>
      <c r="B32" s="8" t="s">
        <v>113</v>
      </c>
      <c r="C32" s="8" t="s">
        <v>122</v>
      </c>
      <c r="D32" s="8" t="s">
        <v>20</v>
      </c>
      <c r="E32" s="8" t="s">
        <v>31</v>
      </c>
      <c r="F32" s="36">
        <v>43313</v>
      </c>
      <c r="G32" s="27">
        <f t="shared" si="1"/>
        <v>1</v>
      </c>
      <c r="H32" s="9" t="s">
        <v>120</v>
      </c>
      <c r="I32" s="36">
        <v>43312</v>
      </c>
      <c r="J32" s="36">
        <v>43312</v>
      </c>
      <c r="K32" s="36">
        <v>43312</v>
      </c>
      <c r="L32" s="10">
        <v>278929361</v>
      </c>
      <c r="M32" s="11">
        <v>278881438.14999998</v>
      </c>
      <c r="N32" s="12">
        <v>99.982819000000006</v>
      </c>
      <c r="O32" s="16">
        <v>6.2721438399999996E-2</v>
      </c>
      <c r="P32" s="26" t="s">
        <v>121</v>
      </c>
    </row>
    <row r="34" spans="1:1">
      <c r="A34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23.07.2018</vt:lpstr>
      <vt:lpstr>24.07.2018</vt:lpstr>
      <vt:lpstr>25.07.2018</vt:lpstr>
      <vt:lpstr>26.07.2018</vt:lpstr>
      <vt:lpstr>27.07.2018</vt:lpstr>
      <vt:lpstr>30.07.2018</vt:lpstr>
      <vt:lpstr>31.07.2018</vt:lpstr>
      <vt:lpstr>'24.07.2018'!OLE_LINK1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2018-08-16T10:13:34Z</dcterms:modified>
</cp:coreProperties>
</file>